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9210" activeTab="0"/>
  </bookViews>
  <sheets>
    <sheet name="KGFB tarifáló" sheetId="1" r:id="rId1"/>
    <sheet name="Adatközlő" sheetId="2" r:id="rId2"/>
    <sheet name="KGFB ajánlat" sheetId="3" r:id="rId3"/>
    <sheet name="Állományváltozás jelentés" sheetId="4" r:id="rId4"/>
  </sheets>
  <externalReferences>
    <externalReference r:id="rId7"/>
  </externalReferences>
  <definedNames>
    <definedName name="GJMFajta2">'[1]Param'!$A$2:$A$13</definedName>
    <definedName name="_xlnm.Print_Area" localSheetId="0">'KGFB tarifáló'!$A$1:$D$49</definedName>
  </definedNames>
  <calcPr fullCalcOnLoad="1"/>
</workbook>
</file>

<file path=xl/sharedStrings.xml><?xml version="1.0" encoding="utf-8"?>
<sst xmlns="http://schemas.openxmlformats.org/spreadsheetml/2006/main" count="7642" uniqueCount="3159">
  <si>
    <t>Egerszólát</t>
  </si>
  <si>
    <t>Tarnaszentmária</t>
  </si>
  <si>
    <t>Sirok</t>
  </si>
  <si>
    <t xml:space="preserve">Terpes                        </t>
  </si>
  <si>
    <t>Szajla</t>
  </si>
  <si>
    <t>Bükkszék</t>
  </si>
  <si>
    <t>Bátor</t>
  </si>
  <si>
    <t>Egerbocs</t>
  </si>
  <si>
    <t>Egercsehi</t>
  </si>
  <si>
    <t>Bekölce</t>
  </si>
  <si>
    <t>Mikófalva</t>
  </si>
  <si>
    <t>Mónosbél</t>
  </si>
  <si>
    <t>Bélapátfalva</t>
  </si>
  <si>
    <t>Balaton</t>
  </si>
  <si>
    <t>Szilvásvárad</t>
  </si>
  <si>
    <t>Nagyvisnyó</t>
  </si>
  <si>
    <t>Kál</t>
  </si>
  <si>
    <t>Verpelét</t>
  </si>
  <si>
    <t>Feldebrő</t>
  </si>
  <si>
    <t>Aldebrő</t>
  </si>
  <si>
    <t>Tófalu</t>
  </si>
  <si>
    <t>Kápolna</t>
  </si>
  <si>
    <t>Kompolt</t>
  </si>
  <si>
    <t>Nagyút</t>
  </si>
  <si>
    <t>Erdőtelek</t>
  </si>
  <si>
    <t>Tenk</t>
  </si>
  <si>
    <t>Heves</t>
  </si>
  <si>
    <t>Boconád</t>
  </si>
  <si>
    <t>Tarnabod</t>
  </si>
  <si>
    <t>Átány</t>
  </si>
  <si>
    <t>Kömlő</t>
  </si>
  <si>
    <t>Besenyőtelek</t>
  </si>
  <si>
    <t>Dormánd</t>
  </si>
  <si>
    <t>Mezőtárkány</t>
  </si>
  <si>
    <t>Szihalom</t>
  </si>
  <si>
    <t>Mezőszemere</t>
  </si>
  <si>
    <t>Egerfarmos</t>
  </si>
  <si>
    <t>Pély</t>
  </si>
  <si>
    <t>Tarnaszentmiklós</t>
  </si>
  <si>
    <t>Hevesvezekény</t>
  </si>
  <si>
    <t>Kisköre</t>
  </si>
  <si>
    <t>Tiszanána</t>
  </si>
  <si>
    <t>Sarud</t>
  </si>
  <si>
    <t>Újlőrincfalva</t>
  </si>
  <si>
    <t>Poroszló</t>
  </si>
  <si>
    <t>Füzesabony</t>
  </si>
  <si>
    <t>Egerszalók</t>
  </si>
  <si>
    <t>Demjén</t>
  </si>
  <si>
    <t>Kerecsend</t>
  </si>
  <si>
    <t>Maklár</t>
  </si>
  <si>
    <t>Nagytálya</t>
  </si>
  <si>
    <t>Andornaktálya</t>
  </si>
  <si>
    <t>Bor</t>
  </si>
  <si>
    <t>Mezőkövesd</t>
  </si>
  <si>
    <t>Szomolya</t>
  </si>
  <si>
    <t>Bogács</t>
  </si>
  <si>
    <t>Cserépfalu</t>
  </si>
  <si>
    <t>Bükkzsérc</t>
  </si>
  <si>
    <t>Tard</t>
  </si>
  <si>
    <t>Cserépváralja</t>
  </si>
  <si>
    <t>Betegszállítás</t>
  </si>
  <si>
    <t>Taxi</t>
  </si>
  <si>
    <t>Bérgépjármű</t>
  </si>
  <si>
    <t>Oktatási célra használt jármű</t>
  </si>
  <si>
    <t>Veszélyes anyag szállításra használt jármű</t>
  </si>
  <si>
    <t>Normál</t>
  </si>
  <si>
    <t xml:space="preserve">* A Kedvezmény megadása előtt kérjük olvassa el a SIGNAL Flotta Kgfb díjszabását!  </t>
  </si>
  <si>
    <t>Szentistván</t>
  </si>
  <si>
    <t>Mezőnyárád</t>
  </si>
  <si>
    <t>Bükkábrány</t>
  </si>
  <si>
    <t>Tibolddaróc</t>
  </si>
  <si>
    <t>Kács</t>
  </si>
  <si>
    <t>Sály</t>
  </si>
  <si>
    <t>Borsodgeszt</t>
  </si>
  <si>
    <t>Vatta</t>
  </si>
  <si>
    <t>Emőd</t>
  </si>
  <si>
    <t>Nyékládháza</t>
  </si>
  <si>
    <t>Mályi</t>
  </si>
  <si>
    <t>Mezőkeresztes</t>
  </si>
  <si>
    <t>Csincse</t>
  </si>
  <si>
    <t>Mezőnagymihály</t>
  </si>
  <si>
    <t>Gelej</t>
  </si>
  <si>
    <t>Mezőcsát</t>
  </si>
  <si>
    <t>Tiszakeszi</t>
  </si>
  <si>
    <t>Igrici</t>
  </si>
  <si>
    <t>Egerlövő</t>
  </si>
  <si>
    <t>Borsodivánka</t>
  </si>
  <si>
    <t>Négyes</t>
  </si>
  <si>
    <t>Tiszavalk</t>
  </si>
  <si>
    <t>Tiszabábolna</t>
  </si>
  <si>
    <t>Tiszadorogma</t>
  </si>
  <si>
    <t>Ároktő</t>
  </si>
  <si>
    <t>Miskolc</t>
  </si>
  <si>
    <t>Ónod</t>
  </si>
  <si>
    <t>Muhi</t>
  </si>
  <si>
    <t>Kistokaj</t>
  </si>
  <si>
    <t>Bükkaranyos</t>
  </si>
  <si>
    <t>Harsány</t>
  </si>
  <si>
    <t>Kisgyőr</t>
  </si>
  <si>
    <t>Bükkszentkereszt</t>
  </si>
  <si>
    <t xml:space="preserve">Miskolc                       </t>
  </si>
  <si>
    <t>Répáshuta</t>
  </si>
  <si>
    <t>Felsőzsolca</t>
  </si>
  <si>
    <t>Onga</t>
  </si>
  <si>
    <t>Hernádkak</t>
  </si>
  <si>
    <t>Hernádnémeti</t>
  </si>
  <si>
    <t>Tiszalúc</t>
  </si>
  <si>
    <t>Alsózsolca</t>
  </si>
  <si>
    <t>Sajólád</t>
  </si>
  <si>
    <t>Sajópetri</t>
  </si>
  <si>
    <t>Bőcs</t>
  </si>
  <si>
    <t>Berzék</t>
  </si>
  <si>
    <t>Sajóhidvég</t>
  </si>
  <si>
    <t>Köröm</t>
  </si>
  <si>
    <t>Girincs</t>
  </si>
  <si>
    <t>Kesznyéten</t>
  </si>
  <si>
    <t>Tiszaújváros</t>
  </si>
  <si>
    <t>Sajóörös</t>
  </si>
  <si>
    <t>Tiszapalkonya</t>
  </si>
  <si>
    <t>Hejőkürt</t>
  </si>
  <si>
    <t>Tiszatarján</t>
  </si>
  <si>
    <t>Oszlár</t>
  </si>
  <si>
    <t>Nemesbikk</t>
  </si>
  <si>
    <t>Hejőbába</t>
  </si>
  <si>
    <t>Hejőpapi</t>
  </si>
  <si>
    <t>Hejőszalonta</t>
  </si>
  <si>
    <t>Szakáld</t>
  </si>
  <si>
    <t>Hejőkeresztúr</t>
  </si>
  <si>
    <t>Nagycsécs</t>
  </si>
  <si>
    <t>Sajószöged</t>
  </si>
  <si>
    <t>Ózd</t>
  </si>
  <si>
    <t>Ózd-Uraj</t>
  </si>
  <si>
    <t>Uppony</t>
  </si>
  <si>
    <t>Borsodszentgyörgy</t>
  </si>
  <si>
    <t>Hangony</t>
  </si>
  <si>
    <t>Domaháza</t>
  </si>
  <si>
    <t>Putnok</t>
  </si>
  <si>
    <t>Dubicsány</t>
  </si>
  <si>
    <t>Sajógalgóc</t>
  </si>
  <si>
    <t>Nagybarca</t>
  </si>
  <si>
    <t>Bánhorváti</t>
  </si>
  <si>
    <t>Dédestapolcsány</t>
  </si>
  <si>
    <t>Tardona</t>
  </si>
  <si>
    <t>Mályinka</t>
  </si>
  <si>
    <t>Nekézseny</t>
  </si>
  <si>
    <t>Csokvaomány</t>
  </si>
  <si>
    <t>Bükkmogyorósd</t>
  </si>
  <si>
    <t>Ózd-Center</t>
  </si>
  <si>
    <t>Sajónémeti</t>
  </si>
  <si>
    <t>Sajópüspöki</t>
  </si>
  <si>
    <t>Bánréve</t>
  </si>
  <si>
    <t>Hét</t>
  </si>
  <si>
    <t>Sajómercse</t>
  </si>
  <si>
    <t>Királd</t>
  </si>
  <si>
    <t>Borsodbóta</t>
  </si>
  <si>
    <t>Sáta</t>
  </si>
  <si>
    <t>Arló</t>
  </si>
  <si>
    <t>Járdánháza</t>
  </si>
  <si>
    <t>Borsodnádasd</t>
  </si>
  <si>
    <t>Kazincbarcika</t>
  </si>
  <si>
    <t>Szirmabesenyő</t>
  </si>
  <si>
    <t>Sajósenye</t>
  </si>
  <si>
    <t>Arnót</t>
  </si>
  <si>
    <t>Sajópálfala</t>
  </si>
  <si>
    <t>Gesztely</t>
  </si>
  <si>
    <t>Sóstófalva</t>
  </si>
  <si>
    <t>Alsódobsza</t>
  </si>
  <si>
    <t>Megyaszó</t>
  </si>
  <si>
    <t>Sajóivánka</t>
  </si>
  <si>
    <t>Dövény</t>
  </si>
  <si>
    <t>Felsőkelecsény</t>
  </si>
  <si>
    <t>Zubogy</t>
  </si>
  <si>
    <t>Imola</t>
  </si>
  <si>
    <t>Alsószuha</t>
  </si>
  <si>
    <t>Gömörszőlős</t>
  </si>
  <si>
    <t>Serényfalva</t>
  </si>
  <si>
    <t>Szuhakálló</t>
  </si>
  <si>
    <t>Kurityán</t>
  </si>
  <si>
    <t>Rudabánya</t>
  </si>
  <si>
    <t>Szuhogy</t>
  </si>
  <si>
    <t>Alsótelekes</t>
  </si>
  <si>
    <t>Izsófalva</t>
  </si>
  <si>
    <t>Rudolftelep</t>
  </si>
  <si>
    <t>Ormosbánya</t>
  </si>
  <si>
    <t>Múcsony</t>
  </si>
  <si>
    <t>Szendrőlád</t>
  </si>
  <si>
    <t>Galvács</t>
  </si>
  <si>
    <t>Abod</t>
  </si>
  <si>
    <t>Meszes</t>
  </si>
  <si>
    <t>Martonyi</t>
  </si>
  <si>
    <t>Perkupa</t>
  </si>
  <si>
    <t>Égerszög</t>
  </si>
  <si>
    <t>Jósvafő</t>
  </si>
  <si>
    <t>Aggtelek</t>
  </si>
  <si>
    <t>Szin</t>
  </si>
  <si>
    <t>Szögliget</t>
  </si>
  <si>
    <t>Bódvaszilas</t>
  </si>
  <si>
    <t>Bódvarákó</t>
  </si>
  <si>
    <t>Komjáti</t>
  </si>
  <si>
    <t>Tornanádaska</t>
  </si>
  <si>
    <t>Becskeháza</t>
  </si>
  <si>
    <t>Tornaszentjakab</t>
  </si>
  <si>
    <t>Sajószentpéter</t>
  </si>
  <si>
    <t>Sajókápolna</t>
  </si>
  <si>
    <t>Kondó</t>
  </si>
  <si>
    <t>Radostyán</t>
  </si>
  <si>
    <t>Parasznya</t>
  </si>
  <si>
    <t>Varbó</t>
  </si>
  <si>
    <t>Alacska</t>
  </si>
  <si>
    <t>Balajt</t>
  </si>
  <si>
    <t>Edelény</t>
  </si>
  <si>
    <t>Hegymeg</t>
  </si>
  <si>
    <t>Tomor</t>
  </si>
  <si>
    <t>Sajókeresztúr</t>
  </si>
  <si>
    <t>Sajóbábony</t>
  </si>
  <si>
    <t>Sajóecseg</t>
  </si>
  <si>
    <t>Boldva</t>
  </si>
  <si>
    <t>Hangács</t>
  </si>
  <si>
    <t>Borsodszirák</t>
  </si>
  <si>
    <t>Szikszó</t>
  </si>
  <si>
    <t>Abaújszolnok</t>
  </si>
  <si>
    <t>Alsóvadász</t>
  </si>
  <si>
    <t>Homrogd</t>
  </si>
  <si>
    <t>Kupa</t>
  </si>
  <si>
    <t>Felsővadász</t>
  </si>
  <si>
    <t>Abaújlak</t>
  </si>
  <si>
    <t>Gagyvendégi</t>
  </si>
  <si>
    <t>Gagybátor</t>
  </si>
  <si>
    <t>Büttös</t>
  </si>
  <si>
    <t>Debréte</t>
  </si>
  <si>
    <t>Rakacaszend</t>
  </si>
  <si>
    <t>Kázsmárk</t>
  </si>
  <si>
    <t>Léh</t>
  </si>
  <si>
    <t>Rásonysápberencs</t>
  </si>
  <si>
    <t>Beret</t>
  </si>
  <si>
    <t>Baktakék</t>
  </si>
  <si>
    <t>Alsógagy</t>
  </si>
  <si>
    <t>Aszaló</t>
  </si>
  <si>
    <t>Halmaj</t>
  </si>
  <si>
    <t>Kiskinizs</t>
  </si>
  <si>
    <t>Nagykinizs</t>
  </si>
  <si>
    <t>Hernádkércs</t>
  </si>
  <si>
    <t>Felsődobsza</t>
  </si>
  <si>
    <t>Csobád</t>
  </si>
  <si>
    <t>Forró</t>
  </si>
  <si>
    <t>Ináncs</t>
  </si>
  <si>
    <t>Hernádszentandrás</t>
  </si>
  <si>
    <t>Hernádbűd</t>
  </si>
  <si>
    <t>Encs-Gibárt</t>
  </si>
  <si>
    <t>Fancsal</t>
  </si>
  <si>
    <t>Encs</t>
  </si>
  <si>
    <t>Szalaszend</t>
  </si>
  <si>
    <t>Fulókércs</t>
  </si>
  <si>
    <t>Fáj</t>
  </si>
  <si>
    <t>Litka</t>
  </si>
  <si>
    <t>Méra</t>
  </si>
  <si>
    <t>Novajidrány</t>
  </si>
  <si>
    <t>Garadna</t>
  </si>
  <si>
    <t>Hernádpetri</t>
  </si>
  <si>
    <t>Hernádszurdok</t>
  </si>
  <si>
    <t>Hidasnémeti</t>
  </si>
  <si>
    <t>Tornyosnémeti</t>
  </si>
  <si>
    <t>Abaújszántó</t>
  </si>
  <si>
    <t>Abaújalpár</t>
  </si>
  <si>
    <t>Boldogkőújfalu</t>
  </si>
  <si>
    <t>Arka</t>
  </si>
  <si>
    <t>Korlát</t>
  </si>
  <si>
    <t>Hernádcéce</t>
  </si>
  <si>
    <t>Vizsoly</t>
  </si>
  <si>
    <t>Vilmány</t>
  </si>
  <si>
    <t>Hejce</t>
  </si>
  <si>
    <t>Fony</t>
  </si>
  <si>
    <t>Göncruszka</t>
  </si>
  <si>
    <t>Gönc</t>
  </si>
  <si>
    <t>Telkibánya</t>
  </si>
  <si>
    <t>Zsujta</t>
  </si>
  <si>
    <t>Abaújvár</t>
  </si>
  <si>
    <t>Kéked</t>
  </si>
  <si>
    <t>Szerencs</t>
  </si>
  <si>
    <t>Bekecs</t>
  </si>
  <si>
    <t>Legyesbénye</t>
  </si>
  <si>
    <t>Monok</t>
  </si>
  <si>
    <t>Golop</t>
  </si>
  <si>
    <t>Tállya</t>
  </si>
  <si>
    <t>Rátka</t>
  </si>
  <si>
    <t>Mád</t>
  </si>
  <si>
    <t>Tokaj</t>
  </si>
  <si>
    <t>Tarcal</t>
  </si>
  <si>
    <t>Bodrogkeresztúr</t>
  </si>
  <si>
    <t>Bodrogkisfalud</t>
  </si>
  <si>
    <t>Szegi</t>
  </si>
  <si>
    <t>Taktaszada</t>
  </si>
  <si>
    <t>Taktaharkány</t>
  </si>
  <si>
    <t>Gesztely-Újharangod</t>
  </si>
  <si>
    <t>Taktakenéz</t>
  </si>
  <si>
    <t>Prügy</t>
  </si>
  <si>
    <t>Taktabáj</t>
  </si>
  <si>
    <t>Csobaj</t>
  </si>
  <si>
    <t>Tiszatardos</t>
  </si>
  <si>
    <t>Tiszaladány</t>
  </si>
  <si>
    <t>Mezőzombor</t>
  </si>
  <si>
    <t>Erdőbénye</t>
  </si>
  <si>
    <t>Olaszliszka</t>
  </si>
  <si>
    <t>Tolcsva</t>
  </si>
  <si>
    <t>Erdőhorváti</t>
  </si>
  <si>
    <t>Háromhuta</t>
  </si>
  <si>
    <t>Komlóska</t>
  </si>
  <si>
    <t>Vámosújfalu</t>
  </si>
  <si>
    <t>Sárazsadány</t>
  </si>
  <si>
    <t>Bodrogolaszi</t>
  </si>
  <si>
    <t>Sátoraljaújhely-Károlyfalva</t>
  </si>
  <si>
    <t>Sátoraljaújhely-Rudabányácska</t>
  </si>
  <si>
    <t>Sárospatak</t>
  </si>
  <si>
    <t>Györgytarló</t>
  </si>
  <si>
    <t>Kenézlő</t>
  </si>
  <si>
    <t>Viss</t>
  </si>
  <si>
    <t>Zalkod</t>
  </si>
  <si>
    <t>Hercegkút</t>
  </si>
  <si>
    <t>Makkoshotyka</t>
  </si>
  <si>
    <t>Vajdácska</t>
  </si>
  <si>
    <t>Karos</t>
  </si>
  <si>
    <t>Karcsa</t>
  </si>
  <si>
    <t>Pácin</t>
  </si>
  <si>
    <t>Kisrozvágy</t>
  </si>
  <si>
    <t>Lácacséke</t>
  </si>
  <si>
    <t>Tiszakarád</t>
  </si>
  <si>
    <t>Tiszacsermely</t>
  </si>
  <si>
    <t>Cigánd</t>
  </si>
  <si>
    <t>Ricse</t>
  </si>
  <si>
    <t>Révleányvár</t>
  </si>
  <si>
    <t>Zemplénagárd</t>
  </si>
  <si>
    <t>Dámóc</t>
  </si>
  <si>
    <t>Sátoraljaújhely</t>
  </si>
  <si>
    <t>Alsóberecki</t>
  </si>
  <si>
    <t>Bodroghalom</t>
  </si>
  <si>
    <t>Sátoraljaújhely-Széphalom</t>
  </si>
  <si>
    <t>Alsóregmec</t>
  </si>
  <si>
    <t>Vilyvitány</t>
  </si>
  <si>
    <t>Kovácsvágás</t>
  </si>
  <si>
    <t>Füzérradvány</t>
  </si>
  <si>
    <t>Bózsva</t>
  </si>
  <si>
    <t>Pusztafalu</t>
  </si>
  <si>
    <t>Füzér</t>
  </si>
  <si>
    <t>Füzérkomlós</t>
  </si>
  <si>
    <t>Nyíri</t>
  </si>
  <si>
    <t>Hollóháza</t>
  </si>
  <si>
    <t>Haj</t>
  </si>
  <si>
    <t>Debrecen</t>
  </si>
  <si>
    <t>Debrecen-Tégláskert</t>
  </si>
  <si>
    <t>Balmazújváros</t>
  </si>
  <si>
    <t>Debrecen-Nagymacs</t>
  </si>
  <si>
    <t>Nagyhegyes</t>
  </si>
  <si>
    <t>Újszentmargita</t>
  </si>
  <si>
    <t>Tiszacsege</t>
  </si>
  <si>
    <t>Egyek-Telekháza</t>
  </si>
  <si>
    <t>Egyek</t>
  </si>
  <si>
    <t>Hortobágy</t>
  </si>
  <si>
    <t>Hajdúböszörmény-Nagypród</t>
  </si>
  <si>
    <t>Görbeháza</t>
  </si>
  <si>
    <t>Debrecen-Haláp</t>
  </si>
  <si>
    <t>Debrecen-Bánk</t>
  </si>
  <si>
    <t>Hajdúnánás</t>
  </si>
  <si>
    <t>Hajdúnánás-Tedej</t>
  </si>
  <si>
    <t>Hajdúböszörmény-Hajdúvid</t>
  </si>
  <si>
    <t>Hajdúdorog</t>
  </si>
  <si>
    <t>Folyás</t>
  </si>
  <si>
    <t>Újtikos</t>
  </si>
  <si>
    <t>Tiszagyulaháza</t>
  </si>
  <si>
    <t>Berettyóújfalu</t>
  </si>
  <si>
    <t>Berettyóújfalu-Berettyószentmárton</t>
  </si>
  <si>
    <t>Biharkeresztes</t>
  </si>
  <si>
    <t>Bojt</t>
  </si>
  <si>
    <t>Ártánd</t>
  </si>
  <si>
    <t>Berekböszörmény</t>
  </si>
  <si>
    <t>Told</t>
  </si>
  <si>
    <t>Mezőpeterd</t>
  </si>
  <si>
    <t>Váncsod</t>
  </si>
  <si>
    <t>Szentpéterszeg</t>
  </si>
  <si>
    <t>Gáborján</t>
  </si>
  <si>
    <t>Hencida</t>
  </si>
  <si>
    <t>Esztár</t>
  </si>
  <si>
    <t>Pocsaj</t>
  </si>
  <si>
    <t>Kismarja</t>
  </si>
  <si>
    <t>Nagykereki</t>
  </si>
  <si>
    <t>Bedő</t>
  </si>
  <si>
    <t>Derecske</t>
  </si>
  <si>
    <t>Tépe</t>
  </si>
  <si>
    <t>Konyár</t>
  </si>
  <si>
    <t>Mezősas</t>
  </si>
  <si>
    <t>Körösszegapáti</t>
  </si>
  <si>
    <t>Körösszakál</t>
  </si>
  <si>
    <t xml:space="preserve">Kedvezménnyel és pótdíjjal korrigált gyakoriság szerinti tarifadíj: </t>
  </si>
  <si>
    <t>Fizetendő gyakoriság szerinti díj (Ft):</t>
  </si>
  <si>
    <t>Groupama</t>
  </si>
  <si>
    <t>Ajánlatszám nélkül érvénytelen</t>
  </si>
  <si>
    <t>Módozat</t>
  </si>
  <si>
    <t>Flotta KGFB</t>
  </si>
  <si>
    <t>Flotta Casco</t>
  </si>
  <si>
    <t>Magyarhomorog</t>
  </si>
  <si>
    <t>Komádi</t>
  </si>
  <si>
    <t>Furta</t>
  </si>
  <si>
    <t>Zsáka</t>
  </si>
  <si>
    <t>Vekerd</t>
  </si>
  <si>
    <t>Darvas</t>
  </si>
  <si>
    <t>Csökmő</t>
  </si>
  <si>
    <t>Újiráz</t>
  </si>
  <si>
    <t>Püspökladány</t>
  </si>
  <si>
    <t>Báránd</t>
  </si>
  <si>
    <t>Szerep-Hosszúhát</t>
  </si>
  <si>
    <t>Szerep</t>
  </si>
  <si>
    <t>Bakonszeg</t>
  </si>
  <si>
    <t>Sárrétudvari</t>
  </si>
  <si>
    <t>Biharnagybajom</t>
  </si>
  <si>
    <t>Nagyrábé</t>
  </si>
  <si>
    <t>Bihartorda</t>
  </si>
  <si>
    <t>Bihardancsháza</t>
  </si>
  <si>
    <t>Sáp</t>
  </si>
  <si>
    <t>Földes</t>
  </si>
  <si>
    <t>Nádudvar</t>
  </si>
  <si>
    <t>Kaba</t>
  </si>
  <si>
    <t>Tetétlen</t>
  </si>
  <si>
    <t>Hajdúszoboszló</t>
  </si>
  <si>
    <t>Ebes</t>
  </si>
  <si>
    <t>Hajdúszovát</t>
  </si>
  <si>
    <t>Hajdúböszörmény</t>
  </si>
  <si>
    <t>Hajdúböszörmény-Bodaszőlő</t>
  </si>
  <si>
    <t>Sza</t>
  </si>
  <si>
    <t>Bököny</t>
  </si>
  <si>
    <t>Geszteréd</t>
  </si>
  <si>
    <t>Balkány</t>
  </si>
  <si>
    <t>Szakoly</t>
  </si>
  <si>
    <t>Biri</t>
  </si>
  <si>
    <t>Bocskaikert</t>
  </si>
  <si>
    <t>Hajdúhadház</t>
  </si>
  <si>
    <t>Téglás</t>
  </si>
  <si>
    <t>Újfehértó</t>
  </si>
  <si>
    <t>Érpatak</t>
  </si>
  <si>
    <t>Nyíregyháza-Butykatelep</t>
  </si>
  <si>
    <t>Hajdúsámson</t>
  </si>
  <si>
    <t>Nyíradony-Tamásipuszta</t>
  </si>
  <si>
    <t>Nyíradony-Aradványpuszta</t>
  </si>
  <si>
    <t>Nyíradony</t>
  </si>
  <si>
    <t>Nyíracsád</t>
  </si>
  <si>
    <t>Nyírmártonfalva</t>
  </si>
  <si>
    <t>Nyírábrány</t>
  </si>
  <si>
    <t>Fülöp</t>
  </si>
  <si>
    <t>Penészlek</t>
  </si>
  <si>
    <t>Mikepércs</t>
  </si>
  <si>
    <t>Sáránd</t>
  </si>
  <si>
    <t>Hajdúbagos</t>
  </si>
  <si>
    <t>Hosszúpályi</t>
  </si>
  <si>
    <t>Monostorpályi</t>
  </si>
  <si>
    <t>Létavértes</t>
  </si>
  <si>
    <t>Kokad</t>
  </si>
  <si>
    <t>Álmosd</t>
  </si>
  <si>
    <t>Bagamér</t>
  </si>
  <si>
    <t>Vámospércs</t>
  </si>
  <si>
    <t>Újléta</t>
  </si>
  <si>
    <t>Nyírbátor</t>
  </si>
  <si>
    <t>Nyírgyulaj</t>
  </si>
  <si>
    <t>Nagykálló</t>
  </si>
  <si>
    <t>Kállósemjén</t>
  </si>
  <si>
    <t>Kisléta</t>
  </si>
  <si>
    <t>Máriapócs</t>
  </si>
  <si>
    <t>Pócspetri</t>
  </si>
  <si>
    <t>Nyírcsászári</t>
  </si>
  <si>
    <t>Nyírderzs</t>
  </si>
  <si>
    <t>Nyírkáta</t>
  </si>
  <si>
    <t>Hodász</t>
  </si>
  <si>
    <t>Kántorjánosi</t>
  </si>
  <si>
    <t>Őr</t>
  </si>
  <si>
    <t>Jármi</t>
  </si>
  <si>
    <t>Papos</t>
  </si>
  <si>
    <t>Nyírvasvári</t>
  </si>
  <si>
    <t>Terem</t>
  </si>
  <si>
    <t>Bátorliget</t>
  </si>
  <si>
    <t>Vállaj</t>
  </si>
  <si>
    <t>Mérk</t>
  </si>
  <si>
    <t>Tiborszállás</t>
  </si>
  <si>
    <t>Fábiánháza</t>
  </si>
  <si>
    <t>Nagyecsed</t>
  </si>
  <si>
    <t>Nyírcsaholy</t>
  </si>
  <si>
    <t>Nyírbogát</t>
  </si>
  <si>
    <t>Nyírgelse</t>
  </si>
  <si>
    <t>Nyírmihálydi</t>
  </si>
  <si>
    <t>Nyírlugos</t>
  </si>
  <si>
    <t>Nyírbéltek</t>
  </si>
  <si>
    <t>Ömböly</t>
  </si>
  <si>
    <t>Encsencs</t>
  </si>
  <si>
    <t>Piricse</t>
  </si>
  <si>
    <t>Nyírpilis</t>
  </si>
  <si>
    <t>Nyíregyháza</t>
  </si>
  <si>
    <t>Nyíregyháza-Jósa</t>
  </si>
  <si>
    <t>Nyíregyháza-Sóstófürdő</t>
  </si>
  <si>
    <t>Nyíregyháza-Felsősima</t>
  </si>
  <si>
    <t>Kálmánháza</t>
  </si>
  <si>
    <t>Tiszavasvári</t>
  </si>
  <si>
    <t>Szorgalmas</t>
  </si>
  <si>
    <t>Nagycserkesz</t>
  </si>
  <si>
    <t>Tiszaeszlár-Basahalom</t>
  </si>
  <si>
    <t>Tiszalök-Kisfástanya</t>
  </si>
  <si>
    <t>Tiszalök</t>
  </si>
  <si>
    <t>Tiszadada</t>
  </si>
  <si>
    <t>Tiszadob</t>
  </si>
  <si>
    <t>Nyírtelek</t>
  </si>
  <si>
    <t>Tiszanagyfalu</t>
  </si>
  <si>
    <t>Tiszaeszlár</t>
  </si>
  <si>
    <t>Rakamaz</t>
  </si>
  <si>
    <t>Timár</t>
  </si>
  <si>
    <t>Szabolcs</t>
  </si>
  <si>
    <t>Balsa</t>
  </si>
  <si>
    <t>Gávavencsellő</t>
  </si>
  <si>
    <t>Tiszabercel</t>
  </si>
  <si>
    <t>Paszab</t>
  </si>
  <si>
    <t>Nyíregyháza-Sóstóhegy</t>
  </si>
  <si>
    <t>Kótaj</t>
  </si>
  <si>
    <t>Buj</t>
  </si>
  <si>
    <t>Ibrány</t>
  </si>
  <si>
    <t>Nagyhalász</t>
  </si>
  <si>
    <t>Tiszatelek-Kétérköz</t>
  </si>
  <si>
    <t>Tiszatelek</t>
  </si>
  <si>
    <t>Beszterec</t>
  </si>
  <si>
    <t>Újdombrád</t>
  </si>
  <si>
    <t>Dombrád</t>
  </si>
  <si>
    <t>Tiszakanyár</t>
  </si>
  <si>
    <t>Kékcse</t>
  </si>
  <si>
    <t>Döge</t>
  </si>
  <si>
    <t>Szabolcsveresmart</t>
  </si>
  <si>
    <t>Kemecse</t>
  </si>
  <si>
    <t>Vasmegyer</t>
  </si>
  <si>
    <t>Tiszarád</t>
  </si>
  <si>
    <t>Nyírbogdány</t>
  </si>
  <si>
    <t>Kék</t>
  </si>
  <si>
    <t>Demecser</t>
  </si>
  <si>
    <t>Gégény</t>
  </si>
  <si>
    <t>Berkesz</t>
  </si>
  <si>
    <t>Nyírtass</t>
  </si>
  <si>
    <t>Pátroha</t>
  </si>
  <si>
    <t>Ajak</t>
  </si>
  <si>
    <t>Rétközberencs</t>
  </si>
  <si>
    <t>Nyírpazony</t>
  </si>
  <si>
    <t>Nyírtura</t>
  </si>
  <si>
    <t>Sényő</t>
  </si>
  <si>
    <t>Székely</t>
  </si>
  <si>
    <t>Nyíribrony</t>
  </si>
  <si>
    <t>Ramocsaháza</t>
  </si>
  <si>
    <t>Nyírkércs</t>
  </si>
  <si>
    <t>Nyírjákó</t>
  </si>
  <si>
    <t>Petneháza</t>
  </si>
  <si>
    <t>Laskod</t>
  </si>
  <si>
    <t>Nyírkarász</t>
  </si>
  <si>
    <t>Gyulaháza</t>
  </si>
  <si>
    <t>Anarcs</t>
  </si>
  <si>
    <t>Szabolcsbáka</t>
  </si>
  <si>
    <t>Napkor</t>
  </si>
  <si>
    <t>Apagy</t>
  </si>
  <si>
    <t>Nyírtét</t>
  </si>
  <si>
    <t>Levelek</t>
  </si>
  <si>
    <t>Magy</t>
  </si>
  <si>
    <t>Besenyőd</t>
  </si>
  <si>
    <t>Ófehértó</t>
  </si>
  <si>
    <t>Baktalórántháza</t>
  </si>
  <si>
    <t>Vaja</t>
  </si>
  <si>
    <t>Rohod</t>
  </si>
  <si>
    <t>Nyírmada</t>
  </si>
  <si>
    <t>Pusztadobos</t>
  </si>
  <si>
    <t>Ilk</t>
  </si>
  <si>
    <t>Gemzse</t>
  </si>
  <si>
    <t>Kisvárda</t>
  </si>
  <si>
    <t>Jéke</t>
  </si>
  <si>
    <t>Fényeslitke</t>
  </si>
  <si>
    <t>Komoró</t>
  </si>
  <si>
    <t>Tuzsér</t>
  </si>
  <si>
    <t>Tiszabezdéd</t>
  </si>
  <si>
    <t>Győröcske</t>
  </si>
  <si>
    <t>Zsurk</t>
  </si>
  <si>
    <t>Tiszaszentmárton</t>
  </si>
  <si>
    <t>Pap</t>
  </si>
  <si>
    <t>Nyírlövő</t>
  </si>
  <si>
    <t>Lövőpetri</t>
  </si>
  <si>
    <t>Aranyosapáti</t>
  </si>
  <si>
    <t>Újkenéz</t>
  </si>
  <si>
    <t>Mezőladány</t>
  </si>
  <si>
    <t>Tornyospálca</t>
  </si>
  <si>
    <t>Benk</t>
  </si>
  <si>
    <t>Mándok</t>
  </si>
  <si>
    <t>Tiszamogyorós</t>
  </si>
  <si>
    <t>Eperjeske</t>
  </si>
  <si>
    <t>Mátészalka</t>
  </si>
  <si>
    <t>Szamoskér</t>
  </si>
  <si>
    <t>Nyírmeggyes</t>
  </si>
  <si>
    <t>Tunyogmatolcs</t>
  </si>
  <si>
    <t>Cégénydányád</t>
  </si>
  <si>
    <t>Gyügye</t>
  </si>
  <si>
    <t>Szamosújlak</t>
  </si>
  <si>
    <t>Hermánszeg</t>
  </si>
  <si>
    <t>Darnó</t>
  </si>
  <si>
    <t>Jánkmajtis</t>
  </si>
  <si>
    <t>Csegöld</t>
  </si>
  <si>
    <t>Csengersima</t>
  </si>
  <si>
    <t>Szamosbecs</t>
  </si>
  <si>
    <t>Szamostatárfalva</t>
  </si>
  <si>
    <t>Kocsord</t>
  </si>
  <si>
    <t>Győrtelek</t>
  </si>
  <si>
    <t>Fülpösdaróc</t>
  </si>
  <si>
    <t>Ököritófülpös</t>
  </si>
  <si>
    <t>Rápolt</t>
  </si>
  <si>
    <t>Porcsalma</t>
  </si>
  <si>
    <t>Tyukod</t>
  </si>
  <si>
    <t>Ura</t>
  </si>
  <si>
    <t>Szerződő (üzembentartó) tudomásul veszem, hogy kedvezmény kizárólag az alábbi feltételekkel vehető igénybe:</t>
  </si>
  <si>
    <t>Csengerújfalu</t>
  </si>
  <si>
    <t>Csenger</t>
  </si>
  <si>
    <t>Pátyod</t>
  </si>
  <si>
    <t>Szamosangyalos</t>
  </si>
  <si>
    <t>Vásárosnamény</t>
  </si>
  <si>
    <t>Kisvarsány</t>
  </si>
  <si>
    <t>Nagyvarsány</t>
  </si>
  <si>
    <t>Gyüre</t>
  </si>
  <si>
    <t>Ópályi</t>
  </si>
  <si>
    <t>Nyírparasznya</t>
  </si>
  <si>
    <t>Nagydobos</t>
  </si>
  <si>
    <t>Szamosszeg</t>
  </si>
  <si>
    <t>Olcsva</t>
  </si>
  <si>
    <t>Tiszaszalka</t>
  </si>
  <si>
    <t>Tiszavid</t>
  </si>
  <si>
    <t>Tiszaadony</t>
  </si>
  <si>
    <t>Tiszakerecseny</t>
  </si>
  <si>
    <t>Mátyus</t>
  </si>
  <si>
    <t>Lónya</t>
  </si>
  <si>
    <t>Jánd</t>
  </si>
  <si>
    <t>Gulács</t>
  </si>
  <si>
    <t>Hetefejércse</t>
  </si>
  <si>
    <t>Csaroda</t>
  </si>
  <si>
    <t>Tákos</t>
  </si>
  <si>
    <t>Fehérgyarmat</t>
  </si>
  <si>
    <t>Nábrád</t>
  </si>
  <si>
    <t>Kérsemjén</t>
  </si>
  <si>
    <t>Panyola</t>
  </si>
  <si>
    <t>Olcsvaapáti</t>
  </si>
  <si>
    <t>Kisar</t>
  </si>
  <si>
    <t>Nagyar</t>
  </si>
  <si>
    <t>Tarpa</t>
  </si>
  <si>
    <t>Márokpapi</t>
  </si>
  <si>
    <t>Beregsurány</t>
  </si>
  <si>
    <t>Beregdaróc</t>
  </si>
  <si>
    <t>Gelénes</t>
  </si>
  <si>
    <t>Vámosatya</t>
  </si>
  <si>
    <t>Barabás</t>
  </si>
  <si>
    <t>Penyige</t>
  </si>
  <si>
    <t>Mánd</t>
  </si>
  <si>
    <t>Kömörő</t>
  </si>
  <si>
    <t>Túristvándi</t>
  </si>
  <si>
    <t>Szatmárcseke</t>
  </si>
  <si>
    <t>Tiszakóród</t>
  </si>
  <si>
    <t>Tiszacsécse</t>
  </si>
  <si>
    <t>Milota</t>
  </si>
  <si>
    <t>Tiszabecs</t>
  </si>
  <si>
    <t>Uszka</t>
  </si>
  <si>
    <t>Magosliget</t>
  </si>
  <si>
    <t>Sonkád</t>
  </si>
  <si>
    <t>Botpalád</t>
  </si>
  <si>
    <t>Kispalád</t>
  </si>
  <si>
    <t>Zsarolyán</t>
  </si>
  <si>
    <t>Nagyszekeres</t>
  </si>
  <si>
    <t>Kisszekeres</t>
  </si>
  <si>
    <t>Fülesd</t>
  </si>
  <si>
    <t>Kölcse</t>
  </si>
  <si>
    <t>Vámosoroszi</t>
  </si>
  <si>
    <t>Csaholc</t>
  </si>
  <si>
    <t>Túrricse</t>
  </si>
  <si>
    <t>Tisztaberek</t>
  </si>
  <si>
    <t>Rozsály</t>
  </si>
  <si>
    <t>Gacsály</t>
  </si>
  <si>
    <t>Császló</t>
  </si>
  <si>
    <t>Zajta</t>
  </si>
  <si>
    <t>Méhtelek</t>
  </si>
  <si>
    <t>Garbolc</t>
  </si>
  <si>
    <t>Kishódos</t>
  </si>
  <si>
    <t>Jás</t>
  </si>
  <si>
    <t>Szolnok</t>
  </si>
  <si>
    <t>Zagyvarékas</t>
  </si>
  <si>
    <t>Újszász</t>
  </si>
  <si>
    <t>Szászberek</t>
  </si>
  <si>
    <t>Jászalsószentgyörgy</t>
  </si>
  <si>
    <t>Jászladány</t>
  </si>
  <si>
    <t>Tiszasüly</t>
  </si>
  <si>
    <t>Kőtelek</t>
  </si>
  <si>
    <t>Hunyadfalva</t>
  </si>
  <si>
    <t>Csataszög</t>
  </si>
  <si>
    <t>Nagykörű</t>
  </si>
  <si>
    <t>Besenyszög</t>
  </si>
  <si>
    <t>Szajol</t>
  </si>
  <si>
    <t>Tiszatenyő</t>
  </si>
  <si>
    <t>Kengyel</t>
  </si>
  <si>
    <t>Rákócziújfalu</t>
  </si>
  <si>
    <t>Rákóczifalva</t>
  </si>
  <si>
    <t>Tószeg</t>
  </si>
  <si>
    <t>Tiszavárkony</t>
  </si>
  <si>
    <t>Vezseny</t>
  </si>
  <si>
    <t>Tiszajenő</t>
  </si>
  <si>
    <t>Tiszavárkony-Tiszavárkonyi</t>
  </si>
  <si>
    <t>Jászberény</t>
  </si>
  <si>
    <t>Jászfelsőszentgyörgy</t>
  </si>
  <si>
    <t>Jászjákóhalma</t>
  </si>
  <si>
    <t>Jászdózsa</t>
  </si>
  <si>
    <t>Jászárokszállás</t>
  </si>
  <si>
    <t>Jászágó</t>
  </si>
  <si>
    <t>Pusztamonostor</t>
  </si>
  <si>
    <t>Jászfényszaru</t>
  </si>
  <si>
    <t>Jászapáti</t>
  </si>
  <si>
    <t>Jászivány</t>
  </si>
  <si>
    <t>Jászszentandrás</t>
  </si>
  <si>
    <t>Jászkisér</t>
  </si>
  <si>
    <t>Jásztelek</t>
  </si>
  <si>
    <t>Alattyán</t>
  </si>
  <si>
    <t>Jánoshida</t>
  </si>
  <si>
    <t>Jászboldogháza</t>
  </si>
  <si>
    <t>Jászberény-Portelek</t>
  </si>
  <si>
    <t>Törökszentmiklós</t>
  </si>
  <si>
    <t>Tiszapüspöki</t>
  </si>
  <si>
    <t>Törökszentmiklós-Surjány</t>
  </si>
  <si>
    <t>Fegyvernek-Szapárfalu</t>
  </si>
  <si>
    <t>Örményes</t>
  </si>
  <si>
    <t>Fegyvernek</t>
  </si>
  <si>
    <t>Tiszabő</t>
  </si>
  <si>
    <t>Tiszagyenda</t>
  </si>
  <si>
    <t>Tiszaroff</t>
  </si>
  <si>
    <t>Tiszabura</t>
  </si>
  <si>
    <t>Abádszalók</t>
  </si>
  <si>
    <t>Tiszaderzs</t>
  </si>
  <si>
    <t>Tiszaszőlős</t>
  </si>
  <si>
    <t>Karcag</t>
  </si>
  <si>
    <t>Berekfürdő</t>
  </si>
  <si>
    <t>Kisújszállás</t>
  </si>
  <si>
    <t>Kunmadaras</t>
  </si>
  <si>
    <t>Tiszaszentimre</t>
  </si>
  <si>
    <t>Tiszaszentimre-Újszentgyörgy</t>
  </si>
  <si>
    <t>Tomajmonostora</t>
  </si>
  <si>
    <t>Kenderes</t>
  </si>
  <si>
    <t>Kunhegyes</t>
  </si>
  <si>
    <t>Kenderes-Bánhalma</t>
  </si>
  <si>
    <t>Tiszafüred</t>
  </si>
  <si>
    <t>Tiszafüred-Tiszaörvény</t>
  </si>
  <si>
    <t>Tiszafüred-Kócsújfalu</t>
  </si>
  <si>
    <t>Tiszaigar</t>
  </si>
  <si>
    <t>Tiszaörs</t>
  </si>
  <si>
    <t>Nagyiván</t>
  </si>
  <si>
    <t>Mezőtúr</t>
  </si>
  <si>
    <t>Kétpó</t>
  </si>
  <si>
    <t>Kuncsorba</t>
  </si>
  <si>
    <t>Túrkeve</t>
  </si>
  <si>
    <t>Tiszaföldvár</t>
  </si>
  <si>
    <t>Martfű</t>
  </si>
  <si>
    <t>Kunszentmárton</t>
  </si>
  <si>
    <t>Kunszentmárton-Kungyalu</t>
  </si>
  <si>
    <t>Öcsöd</t>
  </si>
  <si>
    <t>Mesterszállás</t>
  </si>
  <si>
    <t>Mezőhék</t>
  </si>
  <si>
    <t>Tiszaföldvár-Homok</t>
  </si>
  <si>
    <t>Cibakháza</t>
  </si>
  <si>
    <t>Nagyrév</t>
  </si>
  <si>
    <t>Tiszainoka</t>
  </si>
  <si>
    <t>Cserkeszőlő</t>
  </si>
  <si>
    <t>Tiszakürt</t>
  </si>
  <si>
    <t>Bác</t>
  </si>
  <si>
    <t>Tiszaug</t>
  </si>
  <si>
    <t>Tiszasas</t>
  </si>
  <si>
    <t>Csépa</t>
  </si>
  <si>
    <t>Szelevény</t>
  </si>
  <si>
    <t>Bék</t>
  </si>
  <si>
    <t>Gyomaendrőd</t>
  </si>
  <si>
    <t>Dévaványa</t>
  </si>
  <si>
    <t>Ecsegfalva</t>
  </si>
  <si>
    <t>Körösladány</t>
  </si>
  <si>
    <t>Szeghalom</t>
  </si>
  <si>
    <t>Füzesgyarmat</t>
  </si>
  <si>
    <t>Kertészsziget</t>
  </si>
  <si>
    <t>Bucsa</t>
  </si>
  <si>
    <t>Vésztő</t>
  </si>
  <si>
    <t>Okány</t>
  </si>
  <si>
    <t>Körösújfalu</t>
  </si>
  <si>
    <t>Zsadány</t>
  </si>
  <si>
    <t>Biharugra</t>
  </si>
  <si>
    <t>Körösnagyharsány</t>
  </si>
  <si>
    <t>Szarvas</t>
  </si>
  <si>
    <t>Csabacsűd</t>
  </si>
  <si>
    <t>Kardos</t>
  </si>
  <si>
    <t>Kondoros</t>
  </si>
  <si>
    <t>Hunya</t>
  </si>
  <si>
    <t>Örménykút</t>
  </si>
  <si>
    <t>Békésszentandrás</t>
  </si>
  <si>
    <t>Békéscsaba</t>
  </si>
  <si>
    <t>Csabaszabadi</t>
  </si>
  <si>
    <t>Csárdaszállás</t>
  </si>
  <si>
    <t>Köröstarcsa</t>
  </si>
  <si>
    <t>Doboz</t>
  </si>
  <si>
    <t>Békés</t>
  </si>
  <si>
    <t>Tarhos</t>
  </si>
  <si>
    <t>Bélmegyer</t>
  </si>
  <si>
    <t>Mezőberény</t>
  </si>
  <si>
    <t>Újkígyós</t>
  </si>
  <si>
    <t>Csanádapáca</t>
  </si>
  <si>
    <t>Medgyesbodzás</t>
  </si>
  <si>
    <t>Pusztaottlaka</t>
  </si>
  <si>
    <t>Medgyesegyháza</t>
  </si>
  <si>
    <t>Magyarbánhegyes</t>
  </si>
  <si>
    <t>Nagybánhegyes</t>
  </si>
  <si>
    <t>Murony</t>
  </si>
  <si>
    <t>Kamut</t>
  </si>
  <si>
    <t>Kétsoprony</t>
  </si>
  <si>
    <t>Telekgerendás</t>
  </si>
  <si>
    <t>Gyula</t>
  </si>
  <si>
    <t>Szabadkígyós</t>
  </si>
  <si>
    <t>Sarkad</t>
  </si>
  <si>
    <t>Kötegyán</t>
  </si>
  <si>
    <t>Méhkerék</t>
  </si>
  <si>
    <t>Újszalonta</t>
  </si>
  <si>
    <t>Sarkadkeresztúr</t>
  </si>
  <si>
    <t>Mezőgyán</t>
  </si>
  <si>
    <t>Geszt</t>
  </si>
  <si>
    <t>Kétegyháza</t>
  </si>
  <si>
    <t>Elek</t>
  </si>
  <si>
    <t>Lőkösháza</t>
  </si>
  <si>
    <t>Kevermes</t>
  </si>
  <si>
    <t>Dombiratos</t>
  </si>
  <si>
    <t>Kunágota</t>
  </si>
  <si>
    <t>Almáskamarás</t>
  </si>
  <si>
    <t>Nagykamarás</t>
  </si>
  <si>
    <t>Mezőkovácsháza</t>
  </si>
  <si>
    <t>Végegyháza</t>
  </si>
  <si>
    <t>Mezőhegyes</t>
  </si>
  <si>
    <t>Battonya</t>
  </si>
  <si>
    <t>Dombegyház</t>
  </si>
  <si>
    <t>Kisdombegyház</t>
  </si>
  <si>
    <t>Magyardombegyház</t>
  </si>
  <si>
    <t>Orosháza</t>
  </si>
  <si>
    <t>Pusztaföldvár</t>
  </si>
  <si>
    <t>Csorvás</t>
  </si>
  <si>
    <t>Gerendás</t>
  </si>
  <si>
    <t>Nagyszénás</t>
  </si>
  <si>
    <t>Gádoros</t>
  </si>
  <si>
    <t>Tótkomlós</t>
  </si>
  <si>
    <t>Kardoskút</t>
  </si>
  <si>
    <t>Békéssámson</t>
  </si>
  <si>
    <t>Kaszaper</t>
  </si>
  <si>
    <t>Kecskemét</t>
  </si>
  <si>
    <t>Szentkirály</t>
  </si>
  <si>
    <t>Nyárlőrinc</t>
  </si>
  <si>
    <t>Városföld</t>
  </si>
  <si>
    <t>Helvécia</t>
  </si>
  <si>
    <t>Ballószög</t>
  </si>
  <si>
    <t>Kerekegyháza</t>
  </si>
  <si>
    <t>Fülöpháza</t>
  </si>
  <si>
    <t>Kunbaracs</t>
  </si>
  <si>
    <t>Ladánybene</t>
  </si>
  <si>
    <t>Lajosmizse</t>
  </si>
  <si>
    <t>Felsőlajos</t>
  </si>
  <si>
    <t>Tiszakécske</t>
  </si>
  <si>
    <t>Lakitelek</t>
  </si>
  <si>
    <t>Tiszaalpár</t>
  </si>
  <si>
    <t>Izsák</t>
  </si>
  <si>
    <t>Páhi</t>
  </si>
  <si>
    <t>Ágasegyháza</t>
  </si>
  <si>
    <t>Orgovány</t>
  </si>
  <si>
    <t>Jakabszállás</t>
  </si>
  <si>
    <t>Szabadszállás</t>
  </si>
  <si>
    <t>Fülöpszállás</t>
  </si>
  <si>
    <t>Szalkszentmárton</t>
  </si>
  <si>
    <t>Dunavecse</t>
  </si>
  <si>
    <t>Apostag</t>
  </si>
  <si>
    <t>Kunszentmiklós</t>
  </si>
  <si>
    <t>Kunpeszér</t>
  </si>
  <si>
    <t>Kunadacs</t>
  </si>
  <si>
    <t>Tass</t>
  </si>
  <si>
    <t>Kiskunfélegyháza</t>
  </si>
  <si>
    <t>Gátér</t>
  </si>
  <si>
    <t>Pálmonostora</t>
  </si>
  <si>
    <t>Petőfiszállás</t>
  </si>
  <si>
    <t>Bugac</t>
  </si>
  <si>
    <t>Kunszállás</t>
  </si>
  <si>
    <t>Fülöpjakab</t>
  </si>
  <si>
    <t>Kiskunmajsa</t>
  </si>
  <si>
    <t>Szank</t>
  </si>
  <si>
    <t>Móricgát</t>
  </si>
  <si>
    <t>Jászszentlászló</t>
  </si>
  <si>
    <t>Kömpöc</t>
  </si>
  <si>
    <t>Csólyospálos</t>
  </si>
  <si>
    <t>Harkakötöny</t>
  </si>
  <si>
    <t>Kiskőrös</t>
  </si>
  <si>
    <t>Kaskantyú</t>
  </si>
  <si>
    <t>Akasztó</t>
  </si>
  <si>
    <t>Csengőd</t>
  </si>
  <si>
    <t>Soltszentimre</t>
  </si>
  <si>
    <t>Tabdi</t>
  </si>
  <si>
    <t>Soltvadkert</t>
  </si>
  <si>
    <t>Bócsa</t>
  </si>
  <si>
    <t>Tázlár</t>
  </si>
  <si>
    <t>Kecel</t>
  </si>
  <si>
    <t>Imrehegy</t>
  </si>
  <si>
    <t>Császártöltés</t>
  </si>
  <si>
    <t>Kalocsa</t>
  </si>
  <si>
    <t>Öregcsertő</t>
  </si>
  <si>
    <t>Solt</t>
  </si>
  <si>
    <t>Újsolt</t>
  </si>
  <si>
    <t>Dunaegyháza</t>
  </si>
  <si>
    <t>Dunatetétlen</t>
  </si>
  <si>
    <t>Harta</t>
  </si>
  <si>
    <t>Dunapataj</t>
  </si>
  <si>
    <t>Foktő</t>
  </si>
  <si>
    <t>Uszód</t>
  </si>
  <si>
    <t>Dunaszentbenedek</t>
  </si>
  <si>
    <t>Géderlak</t>
  </si>
  <si>
    <t>Ordas</t>
  </si>
  <si>
    <t>Szakmár</t>
  </si>
  <si>
    <t>Újtelek</t>
  </si>
  <si>
    <t>Homokmégy</t>
  </si>
  <si>
    <t>Drágszél</t>
  </si>
  <si>
    <t>Miske</t>
  </si>
  <si>
    <t>Hajós</t>
  </si>
  <si>
    <t>Nemesnádudvar</t>
  </si>
  <si>
    <t>Sükösd</t>
  </si>
  <si>
    <t>Érsekcsanád</t>
  </si>
  <si>
    <t>Érsekhalma</t>
  </si>
  <si>
    <t>Bátya</t>
  </si>
  <si>
    <t>Fajsz</t>
  </si>
  <si>
    <t>Dusnok</t>
  </si>
  <si>
    <t>Kiskunhalas</t>
  </si>
  <si>
    <t>Zsana</t>
  </si>
  <si>
    <t>Balotaszállás</t>
  </si>
  <si>
    <t>Kunfehértó</t>
  </si>
  <si>
    <t>Pirtó</t>
  </si>
  <si>
    <t>Kisszállás</t>
  </si>
  <si>
    <t>Tompa</t>
  </si>
  <si>
    <t>Kelebia</t>
  </si>
  <si>
    <t>Csikéria</t>
  </si>
  <si>
    <t>Bácsszőlős</t>
  </si>
  <si>
    <t>Bácsalmás</t>
  </si>
  <si>
    <t>Kunbaja</t>
  </si>
  <si>
    <t>Jánoshalma</t>
  </si>
  <si>
    <t>Kéleshalom</t>
  </si>
  <si>
    <t>Borota</t>
  </si>
  <si>
    <t>Rém</t>
  </si>
  <si>
    <t>Felsőszentiván</t>
  </si>
  <si>
    <t>Csávoly</t>
  </si>
  <si>
    <t>Mélykút</t>
  </si>
  <si>
    <t>Tataháza</t>
  </si>
  <si>
    <t>Mátételke</t>
  </si>
  <si>
    <t>Bácsbokod</t>
  </si>
  <si>
    <t>Bácsborsód</t>
  </si>
  <si>
    <t>Katymár</t>
  </si>
  <si>
    <t>Madaras</t>
  </si>
  <si>
    <t>Baja</t>
  </si>
  <si>
    <t>Bácsszentgyörgy</t>
  </si>
  <si>
    <t>Szeremle</t>
  </si>
  <si>
    <t>Dunafalva</t>
  </si>
  <si>
    <t>Vaskút</t>
  </si>
  <si>
    <t>Gara</t>
  </si>
  <si>
    <t>Csátalja</t>
  </si>
  <si>
    <t>Dávod</t>
  </si>
  <si>
    <t>Hercegszántó</t>
  </si>
  <si>
    <t>Nagybaracska</t>
  </si>
  <si>
    <t>Bátmonostor</t>
  </si>
  <si>
    <t>Cso</t>
  </si>
  <si>
    <t>Szentes</t>
  </si>
  <si>
    <t>Nagytőke</t>
  </si>
  <si>
    <t>Derekegyház</t>
  </si>
  <si>
    <t>Nagymágocs</t>
  </si>
  <si>
    <t>Árpádhalom</t>
  </si>
  <si>
    <t>Eperjes</t>
  </si>
  <si>
    <t>Fábiánsebestyén</t>
  </si>
  <si>
    <t>Mindszent</t>
  </si>
  <si>
    <t>Szegvár</t>
  </si>
  <si>
    <t>Mártély</t>
  </si>
  <si>
    <t>Csongrád</t>
  </si>
  <si>
    <t>Felgyő</t>
  </si>
  <si>
    <t>Tömörkény</t>
  </si>
  <si>
    <t>Csanytelek</t>
  </si>
  <si>
    <t>Szeged</t>
  </si>
  <si>
    <t xml:space="preserve">Szeged                        </t>
  </si>
  <si>
    <t>Szeged-Algyő</t>
  </si>
  <si>
    <t>Újszentiván</t>
  </si>
  <si>
    <t>Kübekháza</t>
  </si>
  <si>
    <t>Tiszasziget</t>
  </si>
  <si>
    <t>Röszke</t>
  </si>
  <si>
    <t>Kistelek</t>
  </si>
  <si>
    <t>Sándorfalva</t>
  </si>
  <si>
    <t>Szatymaz</t>
  </si>
  <si>
    <t>Balástya</t>
  </si>
  <si>
    <t>Csengele</t>
  </si>
  <si>
    <t>Dóc</t>
  </si>
  <si>
    <t>Ópusztaszer</t>
  </si>
  <si>
    <t>Baks</t>
  </si>
  <si>
    <t>Pusztaszer</t>
  </si>
  <si>
    <t>Deszk</t>
  </si>
  <si>
    <t>Klárafalva</t>
  </si>
  <si>
    <t>Ferencszállás</t>
  </si>
  <si>
    <t>Kiszombor</t>
  </si>
  <si>
    <t>Domaszék</t>
  </si>
  <si>
    <t>Mórahalom</t>
  </si>
  <si>
    <t>Ásotthalom</t>
  </si>
  <si>
    <t>Öttömös</t>
  </si>
  <si>
    <t>Pusztamérges</t>
  </si>
  <si>
    <t>Ruzsa</t>
  </si>
  <si>
    <t>Zákányszék</t>
  </si>
  <si>
    <t>Zsombó</t>
  </si>
  <si>
    <t>Forráskút</t>
  </si>
  <si>
    <t>Üllés</t>
  </si>
  <si>
    <t>Bordány</t>
  </si>
  <si>
    <t>Hódmezővásárhely</t>
  </si>
  <si>
    <t>Székkutas</t>
  </si>
  <si>
    <t>Makó</t>
  </si>
  <si>
    <t>Királyhegyes</t>
  </si>
  <si>
    <t>Kövegy</t>
  </si>
  <si>
    <t>Csanádpalota</t>
  </si>
  <si>
    <t>Pitvaros</t>
  </si>
  <si>
    <t>Csanádalberti</t>
  </si>
  <si>
    <t>Ambrózfalva</t>
  </si>
  <si>
    <t>Nagyér</t>
  </si>
  <si>
    <t>Maroslele</t>
  </si>
  <si>
    <t>Földeák</t>
  </si>
  <si>
    <t>Óföldeák</t>
  </si>
  <si>
    <t>Apátfalva</t>
  </si>
  <si>
    <t>Magyarcsanád</t>
  </si>
  <si>
    <t>Nagylak</t>
  </si>
  <si>
    <t>Sárbogárd</t>
  </si>
  <si>
    <t>Alap</t>
  </si>
  <si>
    <t>Alsószentiván</t>
  </si>
  <si>
    <t>Cece</t>
  </si>
  <si>
    <t>Sáregres</t>
  </si>
  <si>
    <t>Igar</t>
  </si>
  <si>
    <t>Igar-Vámszőlőhegy</t>
  </si>
  <si>
    <t>Mezőszilas</t>
  </si>
  <si>
    <t>Tol</t>
  </si>
  <si>
    <t>Dunaföldvár</t>
  </si>
  <si>
    <t>Bölcske</t>
  </si>
  <si>
    <t>Madocsa</t>
  </si>
  <si>
    <t>Paks</t>
  </si>
  <si>
    <t>Pusztahencse</t>
  </si>
  <si>
    <t>Terület oszlop</t>
  </si>
  <si>
    <t>Egyéb tevékenység</t>
  </si>
  <si>
    <t>Kedvezmény</t>
  </si>
  <si>
    <t>Németkér</t>
  </si>
  <si>
    <t>Vajta</t>
  </si>
  <si>
    <t>Pálfa</t>
  </si>
  <si>
    <t>Bikács</t>
  </si>
  <si>
    <t>Nagydorog</t>
  </si>
  <si>
    <t>Györköny</t>
  </si>
  <si>
    <t>Sárszentlőrinc</t>
  </si>
  <si>
    <t>Kajdacs</t>
  </si>
  <si>
    <t>Kölesd</t>
  </si>
  <si>
    <t>Tengelic</t>
  </si>
  <si>
    <t>Szedres</t>
  </si>
  <si>
    <t>Medina</t>
  </si>
  <si>
    <t>Belecska</t>
  </si>
  <si>
    <t>Keszőhidegkút</t>
  </si>
  <si>
    <t>Szárazd</t>
  </si>
  <si>
    <t>Gyönk</t>
  </si>
  <si>
    <t>Miszla</t>
  </si>
  <si>
    <t>Udvari</t>
  </si>
  <si>
    <t>Varsád</t>
  </si>
  <si>
    <t>Kistormás</t>
  </si>
  <si>
    <t>Szakadát</t>
  </si>
  <si>
    <t>Diósberény</t>
  </si>
  <si>
    <t>Simontornya</t>
  </si>
  <si>
    <t>Kisszékely</t>
  </si>
  <si>
    <t>Tolnanémedi</t>
  </si>
  <si>
    <t>Pincehely</t>
  </si>
  <si>
    <t>Nagyszékely</t>
  </si>
  <si>
    <t>Ozora</t>
  </si>
  <si>
    <t>Fürged</t>
  </si>
  <si>
    <t>Tamási</t>
  </si>
  <si>
    <t>Tamási-Pári</t>
  </si>
  <si>
    <t>Nagykónyi</t>
  </si>
  <si>
    <t>Értény</t>
  </si>
  <si>
    <t>Koppányszántó</t>
  </si>
  <si>
    <t>Iregszemcse</t>
  </si>
  <si>
    <t>Nagyszokoly</t>
  </si>
  <si>
    <t>Magyarkeszi</t>
  </si>
  <si>
    <t>Felsőnyék</t>
  </si>
  <si>
    <t>Szekszárd</t>
  </si>
  <si>
    <t>Szálka</t>
  </si>
  <si>
    <t>Kakasd</t>
  </si>
  <si>
    <t>Tolna</t>
  </si>
  <si>
    <t>Tolna-Mözs</t>
  </si>
  <si>
    <t>Bogyiszló</t>
  </si>
  <si>
    <t>Fadd</t>
  </si>
  <si>
    <t>Gerjen</t>
  </si>
  <si>
    <t>Dunaszentgyörgy</t>
  </si>
  <si>
    <t>Fácánkert</t>
  </si>
  <si>
    <t>Bátaszék</t>
  </si>
  <si>
    <t>Pörböly</t>
  </si>
  <si>
    <t>Őcsény</t>
  </si>
  <si>
    <t>Decs</t>
  </si>
  <si>
    <t>Sárpilis</t>
  </si>
  <si>
    <t>Várdomb</t>
  </si>
  <si>
    <t>Alsónána</t>
  </si>
  <si>
    <t>Alsónyék</t>
  </si>
  <si>
    <t>Báta</t>
  </si>
  <si>
    <t>Bonyhád</t>
  </si>
  <si>
    <t>Bonyhádvarasd</t>
  </si>
  <si>
    <t>Kisdorog</t>
  </si>
  <si>
    <t>Cikó</t>
  </si>
  <si>
    <t>Grábóc</t>
  </si>
  <si>
    <t>Mőcsény</t>
  </si>
  <si>
    <t>Bátaapáti</t>
  </si>
  <si>
    <t>Mórágy</t>
  </si>
  <si>
    <t>Sióagárd</t>
  </si>
  <si>
    <t>Harc</t>
  </si>
  <si>
    <t>Zomba</t>
  </si>
  <si>
    <t>Kéty</t>
  </si>
  <si>
    <t>Felsőnána</t>
  </si>
  <si>
    <t>Murga</t>
  </si>
  <si>
    <t>Tevel</t>
  </si>
  <si>
    <t>Závod</t>
  </si>
  <si>
    <t>Kisvejke</t>
  </si>
  <si>
    <t>Lengyel</t>
  </si>
  <si>
    <t>Mucsfa</t>
  </si>
  <si>
    <t>Aparhant</t>
  </si>
  <si>
    <t>Bar</t>
  </si>
  <si>
    <t>Szárász</t>
  </si>
  <si>
    <t>Hőgyész</t>
  </si>
  <si>
    <t>Szakály</t>
  </si>
  <si>
    <t>Regöly</t>
  </si>
  <si>
    <t>Kalaznó</t>
  </si>
  <si>
    <t>Mucsi</t>
  </si>
  <si>
    <t>Dombóvár</t>
  </si>
  <si>
    <t>Dalmand</t>
  </si>
  <si>
    <t>Kocsola</t>
  </si>
  <si>
    <t>Szakcs</t>
  </si>
  <si>
    <t>Lápafő</t>
  </si>
  <si>
    <t>Nak</t>
  </si>
  <si>
    <t>Dúzs</t>
  </si>
  <si>
    <t>Csibrák</t>
  </si>
  <si>
    <t>Kurd</t>
  </si>
  <si>
    <t>Gyulaj</t>
  </si>
  <si>
    <t>Döbrököz</t>
  </si>
  <si>
    <t>Kapospula</t>
  </si>
  <si>
    <t>Attala</t>
  </si>
  <si>
    <t>Som</t>
  </si>
  <si>
    <t>Csoma</t>
  </si>
  <si>
    <t>Nagyberki</t>
  </si>
  <si>
    <t>Kercseliget</t>
  </si>
  <si>
    <t>Mosdós</t>
  </si>
  <si>
    <t>Baté</t>
  </si>
  <si>
    <t>Kaposhomok</t>
  </si>
  <si>
    <t>Fonó</t>
  </si>
  <si>
    <t>Gölle</t>
  </si>
  <si>
    <t>Büssü</t>
  </si>
  <si>
    <t>Kazsok</t>
  </si>
  <si>
    <t>Igal</t>
  </si>
  <si>
    <t>Gadács</t>
  </si>
  <si>
    <t>Kisgyalán</t>
  </si>
  <si>
    <t>Bonnya</t>
  </si>
  <si>
    <t>Fiad</t>
  </si>
  <si>
    <t>Somogyacsa</t>
  </si>
  <si>
    <t>Somogydöröcske</t>
  </si>
  <si>
    <t>Kára</t>
  </si>
  <si>
    <t>Miklósi</t>
  </si>
  <si>
    <t>Komló</t>
  </si>
  <si>
    <t>Mánfa</t>
  </si>
  <si>
    <t>Komló-Mecekjánosi</t>
  </si>
  <si>
    <t>Liget</t>
  </si>
  <si>
    <t>Magyaregregy</t>
  </si>
  <si>
    <t>Kárász</t>
  </si>
  <si>
    <t>Köblény</t>
  </si>
  <si>
    <t>Csikóstőttős</t>
  </si>
  <si>
    <t>Mágocs</t>
  </si>
  <si>
    <t>Nagyhajmás</t>
  </si>
  <si>
    <t>Mekényes</t>
  </si>
  <si>
    <t>Alsómocsolád</t>
  </si>
  <si>
    <t>Bikal</t>
  </si>
  <si>
    <t>Egyházaskozár</t>
  </si>
  <si>
    <t>Hegyhátmaróc</t>
  </si>
  <si>
    <t>Szászvár</t>
  </si>
  <si>
    <t>Máza</t>
  </si>
  <si>
    <t>Györe</t>
  </si>
  <si>
    <t>Izmény</t>
  </si>
  <si>
    <t>Váralja</t>
  </si>
  <si>
    <t>Nagymányok</t>
  </si>
  <si>
    <t>Kismányok</t>
  </si>
  <si>
    <t>Jágónak</t>
  </si>
  <si>
    <t>Kaposszekcső</t>
  </si>
  <si>
    <t>Gerényes</t>
  </si>
  <si>
    <t>Felsőegerszeg</t>
  </si>
  <si>
    <t>Ág</t>
  </si>
  <si>
    <t>Baranyaszentgyörgy</t>
  </si>
  <si>
    <t>Baranyajenő</t>
  </si>
  <si>
    <t>Gödre</t>
  </si>
  <si>
    <t>Gödre-Gödrekeresztúr</t>
  </si>
  <si>
    <t>Kisbeszterce</t>
  </si>
  <si>
    <t>Bakóca</t>
  </si>
  <si>
    <t>Bodolyabér</t>
  </si>
  <si>
    <t>Magyarszék</t>
  </si>
  <si>
    <t>Kaposvár</t>
  </si>
  <si>
    <t>Juta</t>
  </si>
  <si>
    <t>Csombárd</t>
  </si>
  <si>
    <t>Mezőcsokonya</t>
  </si>
  <si>
    <t>Somogysárd</t>
  </si>
  <si>
    <t>Újvárfalva</t>
  </si>
  <si>
    <t>Bodrog</t>
  </si>
  <si>
    <t>Magyaregres</t>
  </si>
  <si>
    <t>Várda</t>
  </si>
  <si>
    <t>Alsóbogát</t>
  </si>
  <si>
    <t>Osztopán</t>
  </si>
  <si>
    <t>Somogyaszaló</t>
  </si>
  <si>
    <t>Mernye</t>
  </si>
  <si>
    <t>Somodor</t>
  </si>
  <si>
    <t>Somogygeszti</t>
  </si>
  <si>
    <t>Felsőmocsolád</t>
  </si>
  <si>
    <t>Ecseny</t>
  </si>
  <si>
    <t>Polány</t>
  </si>
  <si>
    <t>Magyaratád</t>
  </si>
  <si>
    <t>Ráksi</t>
  </si>
  <si>
    <t>Szentgáloskér</t>
  </si>
  <si>
    <t>Zimány</t>
  </si>
  <si>
    <t>Cserénfa</t>
  </si>
  <si>
    <t>Gálosfa</t>
  </si>
  <si>
    <t>Simonfa</t>
  </si>
  <si>
    <t>Bőszénfa</t>
  </si>
  <si>
    <t>Kaposszerdahely</t>
  </si>
  <si>
    <t>Patca</t>
  </si>
  <si>
    <t>Bárdudvarnok</t>
  </si>
  <si>
    <t>Sántos</t>
  </si>
  <si>
    <t>Nagyatád</t>
  </si>
  <si>
    <t>Ötvöskónyi</t>
  </si>
  <si>
    <t>Mike</t>
  </si>
  <si>
    <t>Rinyaszentkirály</t>
  </si>
  <si>
    <t>Tarany</t>
  </si>
  <si>
    <t>Somogyudvarhely</t>
  </si>
  <si>
    <t>Berzence</t>
  </si>
  <si>
    <t>Bolhás</t>
  </si>
  <si>
    <t>Kaposmérő</t>
  </si>
  <si>
    <t>Kaposújlak</t>
  </si>
  <si>
    <t>Kaposfő</t>
  </si>
  <si>
    <t>Kiskorpád</t>
  </si>
  <si>
    <t>Jákó</t>
  </si>
  <si>
    <t>Csököly</t>
  </si>
  <si>
    <t>Gige</t>
  </si>
  <si>
    <t>Kadarkút</t>
  </si>
  <si>
    <t>Hencse</t>
  </si>
  <si>
    <t>Hedrehely</t>
  </si>
  <si>
    <t>Lad</t>
  </si>
  <si>
    <t>Patosfa</t>
  </si>
  <si>
    <t>Homokszentgyörgy</t>
  </si>
  <si>
    <t>Kálmáncsa</t>
  </si>
  <si>
    <t>Szulok</t>
  </si>
  <si>
    <t>Kutas</t>
  </si>
  <si>
    <t>Kisbajom</t>
  </si>
  <si>
    <t>Beleg</t>
  </si>
  <si>
    <t>Szabás</t>
  </si>
  <si>
    <t>Nagykorpád</t>
  </si>
  <si>
    <t>Lábod</t>
  </si>
  <si>
    <t>Rinyabesenyő</t>
  </si>
  <si>
    <t>Görgeteg</t>
  </si>
  <si>
    <t>Ter. 1-2.</t>
  </si>
  <si>
    <t>Ter. 3-5.</t>
  </si>
  <si>
    <t>Csokonyavisonta</t>
  </si>
  <si>
    <t>Rinyaújlak</t>
  </si>
  <si>
    <t>Barcs</t>
  </si>
  <si>
    <t>Nagybajom</t>
  </si>
  <si>
    <t>Segesd</t>
  </si>
  <si>
    <t>Somogyszob</t>
  </si>
  <si>
    <t>Kaszó</t>
  </si>
  <si>
    <t>Komlósd</t>
  </si>
  <si>
    <t>Babócsa</t>
  </si>
  <si>
    <t>Bakháza</t>
  </si>
  <si>
    <t>Bolhó</t>
  </si>
  <si>
    <t>Heresznye</t>
  </si>
  <si>
    <t>Vízvár</t>
  </si>
  <si>
    <t>Bélavár</t>
  </si>
  <si>
    <t>Pécs</t>
  </si>
  <si>
    <t>Erzsébet</t>
  </si>
  <si>
    <t>Máriakéménd</t>
  </si>
  <si>
    <t>Berkesd</t>
  </si>
  <si>
    <t>Pogány</t>
  </si>
  <si>
    <t>Gyód</t>
  </si>
  <si>
    <t>Aranyosgadány</t>
  </si>
  <si>
    <t>Boda</t>
  </si>
  <si>
    <t>Cserkút</t>
  </si>
  <si>
    <t>Bakonya</t>
  </si>
  <si>
    <t>Orfű</t>
  </si>
  <si>
    <t>Abaliget</t>
  </si>
  <si>
    <t>Hetvehely</t>
  </si>
  <si>
    <t>Bükkösd</t>
  </si>
  <si>
    <t>Cserdi</t>
  </si>
  <si>
    <t>Pécs-Hird</t>
  </si>
  <si>
    <t>Hosszúhetény</t>
  </si>
  <si>
    <t>Mecseknádasd</t>
  </si>
  <si>
    <t>Hidas</t>
  </si>
  <si>
    <t>Mohács</t>
  </si>
  <si>
    <t>Bár</t>
  </si>
  <si>
    <t>Dunaszekcső</t>
  </si>
  <si>
    <t>Mohács-Újmohács</t>
  </si>
  <si>
    <t>Mohács-Sárhát</t>
  </si>
  <si>
    <t>Homorúd</t>
  </si>
  <si>
    <t>Kölked</t>
  </si>
  <si>
    <t>Udvar</t>
  </si>
  <si>
    <t>Erdősmecske</t>
  </si>
  <si>
    <t>Feked</t>
  </si>
  <si>
    <t>Szebény</t>
  </si>
  <si>
    <t>Véménd</t>
  </si>
  <si>
    <t>Palotabozsok</t>
  </si>
  <si>
    <t>Görcsönydoboka</t>
  </si>
  <si>
    <t>Nagypall</t>
  </si>
  <si>
    <t>Fazekasboda</t>
  </si>
  <si>
    <t>Geresdlak</t>
  </si>
  <si>
    <t>Erdősmárok</t>
  </si>
  <si>
    <t>Székelyszabar</t>
  </si>
  <si>
    <t>Bogád</t>
  </si>
  <si>
    <t xml:space="preserve">Romonya                       </t>
  </si>
  <si>
    <t>Ellend</t>
  </si>
  <si>
    <t>Hásságy</t>
  </si>
  <si>
    <t>Belvárdgyula</t>
  </si>
  <si>
    <t>Monyoród</t>
  </si>
  <si>
    <t>Versend</t>
  </si>
  <si>
    <t>Szajk</t>
  </si>
  <si>
    <t>Bóly</t>
  </si>
  <si>
    <t>Töttös</t>
  </si>
  <si>
    <t>Borjád</t>
  </si>
  <si>
    <t>Babarc</t>
  </si>
  <si>
    <t>Kisnyárád</t>
  </si>
  <si>
    <t>Kozármisleny</t>
  </si>
  <si>
    <t>Pécsudvard</t>
  </si>
  <si>
    <t>Áta</t>
  </si>
  <si>
    <t>Kiskassa</t>
  </si>
  <si>
    <t>Kistótfalu</t>
  </si>
  <si>
    <t>Palkonya</t>
  </si>
  <si>
    <t>Ivánbattyán</t>
  </si>
  <si>
    <t>Kisjakabfalva</t>
  </si>
  <si>
    <t>Márok</t>
  </si>
  <si>
    <t>Illocska</t>
  </si>
  <si>
    <t>Ivándárda</t>
  </si>
  <si>
    <t>Bezedek</t>
  </si>
  <si>
    <t>Majs</t>
  </si>
  <si>
    <t>Nagynyárád</t>
  </si>
  <si>
    <t>Sátorhely</t>
  </si>
  <si>
    <t>Kisharsány</t>
  </si>
  <si>
    <t>Siklós</t>
  </si>
  <si>
    <t>Bisse</t>
  </si>
  <si>
    <t>Garé</t>
  </si>
  <si>
    <t>Szava</t>
  </si>
  <si>
    <t>Babarcszőlős</t>
  </si>
  <si>
    <t>Harkány</t>
  </si>
  <si>
    <t>Diósviszló</t>
  </si>
  <si>
    <t>Nagyharsány</t>
  </si>
  <si>
    <t>Kistapolca</t>
  </si>
  <si>
    <t>Egyházasharaszti</t>
  </si>
  <si>
    <t>Alsószentmárton</t>
  </si>
  <si>
    <t>Beremend</t>
  </si>
  <si>
    <t>Pellérd</t>
  </si>
  <si>
    <t>Görcsöny</t>
  </si>
  <si>
    <t>Baksa</t>
  </si>
  <si>
    <t>Bogádmindszent</t>
  </si>
  <si>
    <t>Hegyszentmárton</t>
  </si>
  <si>
    <t>Besence</t>
  </si>
  <si>
    <t>Kemse</t>
  </si>
  <si>
    <t>Adorjás</t>
  </si>
  <si>
    <t>Cún</t>
  </si>
  <si>
    <t>Drávacsepely</t>
  </si>
  <si>
    <t>Drávaszerdahely</t>
  </si>
  <si>
    <t>Drávacsehi</t>
  </si>
  <si>
    <t>Gordisa</t>
  </si>
  <si>
    <t>Matty</t>
  </si>
  <si>
    <t>Botykapeterd</t>
  </si>
  <si>
    <t>Szigetvár</t>
  </si>
  <si>
    <t>Nagypeterd</t>
  </si>
  <si>
    <t>Szentdénes</t>
  </si>
  <si>
    <t>Bánfa</t>
  </si>
  <si>
    <t>Dencsháza</t>
  </si>
  <si>
    <t>Lakócsa</t>
  </si>
  <si>
    <t>Somogyhatvan</t>
  </si>
  <si>
    <t>Basal</t>
  </si>
  <si>
    <t xml:space="preserve">Basal                         </t>
  </si>
  <si>
    <t xml:space="preserve">Somogyviszló                  </t>
  </si>
  <si>
    <t>Magyarlukafa</t>
  </si>
  <si>
    <t>Vásárosbéc</t>
  </si>
  <si>
    <t>Almáskeresztúr</t>
  </si>
  <si>
    <t>Almamellék</t>
  </si>
  <si>
    <t>Csebény</t>
  </si>
  <si>
    <t>Szentlászló</t>
  </si>
  <si>
    <t>Boldogasszonyfa</t>
  </si>
  <si>
    <t>Csonkamindszent</t>
  </si>
  <si>
    <t>Gerde</t>
  </si>
  <si>
    <t>Királyegyháza</t>
  </si>
  <si>
    <t>Gilvánfa</t>
  </si>
  <si>
    <t>Okorág</t>
  </si>
  <si>
    <t>Kákics</t>
  </si>
  <si>
    <t>Drávaiványi</t>
  </si>
  <si>
    <t>Csányoszró</t>
  </si>
  <si>
    <t>Bogdása</t>
  </si>
  <si>
    <t>Drávafok</t>
  </si>
  <si>
    <t>Felsőszentmárton</t>
  </si>
  <si>
    <t>Hobol</t>
  </si>
  <si>
    <t>Gyöngyösmellék</t>
  </si>
  <si>
    <t>Bürüs</t>
  </si>
  <si>
    <t>Kétújfalu</t>
  </si>
  <si>
    <t>Szörény</t>
  </si>
  <si>
    <t>Drávagárdony</t>
  </si>
  <si>
    <t>Drávatamási</t>
  </si>
  <si>
    <t xml:space="preserve">Pettend                       </t>
  </si>
  <si>
    <t>Kistamási</t>
  </si>
  <si>
    <t>Kisdobsza</t>
  </si>
  <si>
    <t>Istvándi</t>
  </si>
  <si>
    <t>Darány</t>
  </si>
  <si>
    <t>Székesfehérvár</t>
  </si>
  <si>
    <t>Székesfehérvár-Börgönd</t>
  </si>
  <si>
    <t>Csór</t>
  </si>
  <si>
    <t>Moha</t>
  </si>
  <si>
    <t>Iszkaszentgyörgy</t>
  </si>
  <si>
    <t>Kincsesbánya</t>
  </si>
  <si>
    <t>Isztimér</t>
  </si>
  <si>
    <t>Bakonykúti</t>
  </si>
  <si>
    <t>Sárkeresztes</t>
  </si>
  <si>
    <t>Fehérvárcsurgó</t>
  </si>
  <si>
    <t>Bodajk</t>
  </si>
  <si>
    <t>Balinka-Eszény</t>
  </si>
  <si>
    <t>Balinka</t>
  </si>
  <si>
    <t>Bakonycsernye</t>
  </si>
  <si>
    <t>Mór</t>
  </si>
  <si>
    <t>Nagyveleg</t>
  </si>
  <si>
    <t>Pusztavám</t>
  </si>
  <si>
    <t>Magyaralmás</t>
  </si>
  <si>
    <t>Söréd</t>
  </si>
  <si>
    <t>Csákberény</t>
  </si>
  <si>
    <t>Csókakő</t>
  </si>
  <si>
    <t>Bodmér</t>
  </si>
  <si>
    <t>Zámoly</t>
  </si>
  <si>
    <t>Gánt</t>
  </si>
  <si>
    <t>Csákvár</t>
  </si>
  <si>
    <t>Vértesboglár</t>
  </si>
  <si>
    <t>Felcsút</t>
  </si>
  <si>
    <t>Alcsútdoboz</t>
  </si>
  <si>
    <t>Tabajd</t>
  </si>
  <si>
    <t>Vértesacsa</t>
  </si>
  <si>
    <t>Pátka</t>
  </si>
  <si>
    <t>Lovasberény</t>
  </si>
  <si>
    <t>Pákozd</t>
  </si>
  <si>
    <t>Sukoró</t>
  </si>
  <si>
    <t>Nadap</t>
  </si>
  <si>
    <t>Ves</t>
  </si>
  <si>
    <t>Várpalota</t>
  </si>
  <si>
    <t>Pétfürdő</t>
  </si>
  <si>
    <t>Tés</t>
  </si>
  <si>
    <t>Seregélyes</t>
  </si>
  <si>
    <t>Zichyújfalu</t>
  </si>
  <si>
    <t>Tác</t>
  </si>
  <si>
    <t>Csősz</t>
  </si>
  <si>
    <t>Soponya</t>
  </si>
  <si>
    <t>Káloz</t>
  </si>
  <si>
    <t>Sárkeresztúr</t>
  </si>
  <si>
    <t>Sárszentágota</t>
  </si>
  <si>
    <t>Aba</t>
  </si>
  <si>
    <t>Enying</t>
  </si>
  <si>
    <t>Enying-Balatonbozsok</t>
  </si>
  <si>
    <t>Lepsény</t>
  </si>
  <si>
    <t>Mezőszentgyörgy</t>
  </si>
  <si>
    <t>Mátyásdomb</t>
  </si>
  <si>
    <t>Dég</t>
  </si>
  <si>
    <t>Lajoskomárom</t>
  </si>
  <si>
    <t>Mezőkomárom</t>
  </si>
  <si>
    <t>Szabadhidvég</t>
  </si>
  <si>
    <t>Úrhida</t>
  </si>
  <si>
    <t>Sárszentmihály</t>
  </si>
  <si>
    <t>Sárkeszi</t>
  </si>
  <si>
    <t>Nádasdladány</t>
  </si>
  <si>
    <t>Jenő</t>
  </si>
  <si>
    <t>Szabadbattyán</t>
  </si>
  <si>
    <t>Kőszárhegy</t>
  </si>
  <si>
    <t>Polgárdi-Ipartelepek</t>
  </si>
  <si>
    <t>Polgárdi</t>
  </si>
  <si>
    <t>Kisláng</t>
  </si>
  <si>
    <t>Füle</t>
  </si>
  <si>
    <t>Ősi</t>
  </si>
  <si>
    <t>Küngös</t>
  </si>
  <si>
    <t>Csajág</t>
  </si>
  <si>
    <t>Balatonfőkajár</t>
  </si>
  <si>
    <t>Balatonvilágos</t>
  </si>
  <si>
    <t>Balatonkenese-Balatonakarattya</t>
  </si>
  <si>
    <t>Balatonkenese-Üdülőtelep</t>
  </si>
  <si>
    <t>Balatonkenese</t>
  </si>
  <si>
    <t>Balatonfűzfő</t>
  </si>
  <si>
    <t>Berhida</t>
  </si>
  <si>
    <t>Berhida-Peremarton</t>
  </si>
  <si>
    <t>Papkeszi</t>
  </si>
  <si>
    <t>Balatonfűzfő-Fűzfőgyártelep</t>
  </si>
  <si>
    <t>Öskü</t>
  </si>
  <si>
    <t>Hajmáskér</t>
  </si>
  <si>
    <t>Sóly</t>
  </si>
  <si>
    <t>Vilonya</t>
  </si>
  <si>
    <t>Sor-szám</t>
  </si>
  <si>
    <t>Királyszentistván</t>
  </si>
  <si>
    <t>Litér</t>
  </si>
  <si>
    <t>Veszprém</t>
  </si>
  <si>
    <t>Balatonalmádi</t>
  </si>
  <si>
    <t>Szentkirályszabadja</t>
  </si>
  <si>
    <t>Alsóörs</t>
  </si>
  <si>
    <t>Felsőörs</t>
  </si>
  <si>
    <t>Lovas</t>
  </si>
  <si>
    <t>Csopak</t>
  </si>
  <si>
    <t>Balatonfüred</t>
  </si>
  <si>
    <t>Balatonfüred-Balatonarács</t>
  </si>
  <si>
    <t>Tihany</t>
  </si>
  <si>
    <t>Aszófő</t>
  </si>
  <si>
    <t>Balatonudvari</t>
  </si>
  <si>
    <t>Balatonakali</t>
  </si>
  <si>
    <t>Dörgicse</t>
  </si>
  <si>
    <t>Pécsely</t>
  </si>
  <si>
    <t>Tótvázsony</t>
  </si>
  <si>
    <t>Hidegkút</t>
  </si>
  <si>
    <t>Nemesvámos</t>
  </si>
  <si>
    <t>Zánka</t>
  </si>
  <si>
    <t>Balatonszepezd</t>
  </si>
  <si>
    <t>Révfülöp</t>
  </si>
  <si>
    <t>Kékkút</t>
  </si>
  <si>
    <t>Balatonrendes</t>
  </si>
  <si>
    <t>Ábrahámhegy</t>
  </si>
  <si>
    <t>Badacsonytomaj-Badacsonyörs</t>
  </si>
  <si>
    <t>Badacsonytomaj</t>
  </si>
  <si>
    <t>Badacsonytomaj-Badacsony</t>
  </si>
  <si>
    <t>Badacsonytördemic</t>
  </si>
  <si>
    <t>Szigliget</t>
  </si>
  <si>
    <t>Hegymagas</t>
  </si>
  <si>
    <t>Mencshely</t>
  </si>
  <si>
    <t>Balatoncsicsó</t>
  </si>
  <si>
    <t>Monoszló</t>
  </si>
  <si>
    <t>Köveskál</t>
  </si>
  <si>
    <t>Balatonhenye</t>
  </si>
  <si>
    <t>Szentbékkálla</t>
  </si>
  <si>
    <t>Mindszentkálla</t>
  </si>
  <si>
    <t>Káptalantóti</t>
  </si>
  <si>
    <t>Kisapáti</t>
  </si>
  <si>
    <t>Gyulakeszi</t>
  </si>
  <si>
    <t>Barnag</t>
  </si>
  <si>
    <t>Öcs</t>
  </si>
  <si>
    <t>Kapolcs</t>
  </si>
  <si>
    <t>Taliándörögd</t>
  </si>
  <si>
    <t>Hegyesd</t>
  </si>
  <si>
    <t>Tapolca</t>
  </si>
  <si>
    <t>Raposka</t>
  </si>
  <si>
    <t>Sáska</t>
  </si>
  <si>
    <t>Nemesvita</t>
  </si>
  <si>
    <t>Balatonederics</t>
  </si>
  <si>
    <t>Zal</t>
  </si>
  <si>
    <t>Balatongyörök</t>
  </si>
  <si>
    <t>Vonyarcvashegy</t>
  </si>
  <si>
    <t>Gyenesdiás</t>
  </si>
  <si>
    <t>Vállus</t>
  </si>
  <si>
    <t>Lesencefalu</t>
  </si>
  <si>
    <t>Lesenceistvánd</t>
  </si>
  <si>
    <t>Uzsa</t>
  </si>
  <si>
    <t>Sümeg</t>
  </si>
  <si>
    <t>Kisvásárhely</t>
  </si>
  <si>
    <t>Óhid</t>
  </si>
  <si>
    <t>Hetyefő</t>
  </si>
  <si>
    <t>Dabronc</t>
  </si>
  <si>
    <t>Gógánfa</t>
  </si>
  <si>
    <t>Ukk</t>
  </si>
  <si>
    <t>Megyer</t>
  </si>
  <si>
    <t>Zalagyömörő</t>
  </si>
  <si>
    <t>Sümegprága</t>
  </si>
  <si>
    <t>Bazsi</t>
  </si>
  <si>
    <t>Vindornyalak</t>
  </si>
  <si>
    <t>Karmacs</t>
  </si>
  <si>
    <t>Vindornyaszőlős</t>
  </si>
  <si>
    <t>Kisgörbő</t>
  </si>
  <si>
    <t>Döbröce</t>
  </si>
  <si>
    <t>Keszthely</t>
  </si>
  <si>
    <t>Nemesbük</t>
  </si>
  <si>
    <t>Cserszegtomaj</t>
  </si>
  <si>
    <t>Rezi</t>
  </si>
  <si>
    <t>Felsőpáhok</t>
  </si>
  <si>
    <t>Hévíz</t>
  </si>
  <si>
    <t>Sármellék</t>
  </si>
  <si>
    <t>Zalavár</t>
  </si>
  <si>
    <t>Szentgyörgyvár</t>
  </si>
  <si>
    <t>Alsópáhok</t>
  </si>
  <si>
    <t>Ajka</t>
  </si>
  <si>
    <t>Úrkút</t>
  </si>
  <si>
    <t>Veszprém-Kádárta</t>
  </si>
  <si>
    <t>Veszprém-Gyulafirátót</t>
  </si>
  <si>
    <t>Eplény</t>
  </si>
  <si>
    <t>Olaszfalu</t>
  </si>
  <si>
    <t>Nagyesztergár</t>
  </si>
  <si>
    <t>Dudar</t>
  </si>
  <si>
    <t>Csetény</t>
  </si>
  <si>
    <t>Bakonyoszlop</t>
  </si>
  <si>
    <t>Csesznek</t>
  </si>
  <si>
    <t>Zirc</t>
  </si>
  <si>
    <t>Bakonynána</t>
  </si>
  <si>
    <t>Szápár</t>
  </si>
  <si>
    <t>Jásd</t>
  </si>
  <si>
    <t>Lókút</t>
  </si>
  <si>
    <t>Pénzesgyőr</t>
  </si>
  <si>
    <t>Bakonybél</t>
  </si>
  <si>
    <t>Borzavár</t>
  </si>
  <si>
    <t>Porva</t>
  </si>
  <si>
    <t>Bakonyszentkirály</t>
  </si>
  <si>
    <t>Győ</t>
  </si>
  <si>
    <t>Bakonyszentlászló</t>
  </si>
  <si>
    <t>Fenyőfő</t>
  </si>
  <si>
    <t>Bakonygyirót</t>
  </si>
  <si>
    <t>Románd</t>
  </si>
  <si>
    <t>Gic</t>
  </si>
  <si>
    <t>Veszprémvarsány</t>
  </si>
  <si>
    <t>Sikátor</t>
  </si>
  <si>
    <t>Herend</t>
  </si>
  <si>
    <t>Márkó</t>
  </si>
  <si>
    <t>Hárskút</t>
  </si>
  <si>
    <t>Bánd</t>
  </si>
  <si>
    <t>Szentgál</t>
  </si>
  <si>
    <t>Csehbánya</t>
  </si>
  <si>
    <t>Kislőd</t>
  </si>
  <si>
    <t>Ajka-Ajkarendek</t>
  </si>
  <si>
    <t>Ajka-Bakonygyepes</t>
  </si>
  <si>
    <t>Magyarpolány</t>
  </si>
  <si>
    <t>Ajka-Padragkút</t>
  </si>
  <si>
    <t>Halimba</t>
  </si>
  <si>
    <t>Nyirád</t>
  </si>
  <si>
    <t>Pusztamiske</t>
  </si>
  <si>
    <t>Noszlop</t>
  </si>
  <si>
    <t>Bakonypölöske</t>
  </si>
  <si>
    <t>Oroszi</t>
  </si>
  <si>
    <t>Devecser</t>
  </si>
  <si>
    <t>Kolontár</t>
  </si>
  <si>
    <t>Kamond</t>
  </si>
  <si>
    <t>Bodorfa</t>
  </si>
  <si>
    <t>Gyepükaján</t>
  </si>
  <si>
    <t>Csabrendek</t>
  </si>
  <si>
    <t>Hosztót</t>
  </si>
  <si>
    <t>Zalaszegvár</t>
  </si>
  <si>
    <t>Apácatorna</t>
  </si>
  <si>
    <t>Somlójenő</t>
  </si>
  <si>
    <t>Borszörcsök</t>
  </si>
  <si>
    <t>Somlóvásárhely</t>
  </si>
  <si>
    <t>Doba</t>
  </si>
  <si>
    <t>Kisszőlős</t>
  </si>
  <si>
    <t>Nagyalásony</t>
  </si>
  <si>
    <t>Dabrony</t>
  </si>
  <si>
    <t>Karakószörcsök</t>
  </si>
  <si>
    <t>Kerta</t>
  </si>
  <si>
    <t>Iszkáz</t>
  </si>
  <si>
    <t>Kiscsősz</t>
  </si>
  <si>
    <t>Csögle</t>
  </si>
  <si>
    <t>Kispirit</t>
  </si>
  <si>
    <t>Adorjánháza</t>
  </si>
  <si>
    <t>Pápa</t>
  </si>
  <si>
    <t>Pápa-Borsosgyőr</t>
  </si>
  <si>
    <t>Nyárád</t>
  </si>
  <si>
    <t>Mihályháza</t>
  </si>
  <si>
    <t>Mezőlak</t>
  </si>
  <si>
    <t>Békás</t>
  </si>
  <si>
    <t>Kemeneshőgyész</t>
  </si>
  <si>
    <t>Magyargencs</t>
  </si>
  <si>
    <t>Kemenesszentpéter</t>
  </si>
  <si>
    <t>Nagyacsád</t>
  </si>
  <si>
    <t>Nemesgörzsöny</t>
  </si>
  <si>
    <t>Egyházaskesző</t>
  </si>
  <si>
    <t>Marcaltő-Ihász</t>
  </si>
  <si>
    <t>Marcaltő</t>
  </si>
  <si>
    <t>Malomsok</t>
  </si>
  <si>
    <t>Takácsi</t>
  </si>
  <si>
    <t>Vaszar</t>
  </si>
  <si>
    <t>Gecse</t>
  </si>
  <si>
    <t>Nagygyimót</t>
  </si>
  <si>
    <t>Vanyola</t>
  </si>
  <si>
    <t>Lovászpatona</t>
  </si>
  <si>
    <t>Nagydém</t>
  </si>
  <si>
    <t>Bakonytamási</t>
  </si>
  <si>
    <t>Pápateszér</t>
  </si>
  <si>
    <t>Bakonyság</t>
  </si>
  <si>
    <t>Csót</t>
  </si>
  <si>
    <t>Adásztevel</t>
  </si>
  <si>
    <t>Nagytevel</t>
  </si>
  <si>
    <t>Homokbödöge</t>
  </si>
  <si>
    <t>Ugod</t>
  </si>
  <si>
    <t>Béb</t>
  </si>
  <si>
    <t>Bakonykoppány</t>
  </si>
  <si>
    <t>Bakonyszücs</t>
  </si>
  <si>
    <t>Bakonyjákó</t>
  </si>
  <si>
    <t>Farkasgyepű</t>
  </si>
  <si>
    <t>Nóráp</t>
  </si>
  <si>
    <t>Dáka</t>
  </si>
  <si>
    <t>Pápadereske</t>
  </si>
  <si>
    <t>Pápasalamon</t>
  </si>
  <si>
    <t>Kup</t>
  </si>
  <si>
    <t>Pápakovácsi</t>
  </si>
  <si>
    <t>Döbrönte</t>
  </si>
  <si>
    <t>Siófok</t>
  </si>
  <si>
    <t>Nyim</t>
  </si>
  <si>
    <t>Balatonendréd</t>
  </si>
  <si>
    <t>Bálványos</t>
  </si>
  <si>
    <t>Kőröshegy</t>
  </si>
  <si>
    <t>Kereki</t>
  </si>
  <si>
    <t>Pusztaszemes</t>
  </si>
  <si>
    <t>Zamárdi</t>
  </si>
  <si>
    <t>Szántód</t>
  </si>
  <si>
    <t>Balatonföldvár</t>
  </si>
  <si>
    <t>Balatonszárszó</t>
  </si>
  <si>
    <t>Szólád</t>
  </si>
  <si>
    <t>Teleki</t>
  </si>
  <si>
    <t>Kötcse</t>
  </si>
  <si>
    <t>Nagycsepely</t>
  </si>
  <si>
    <t>Balatonboglár</t>
  </si>
  <si>
    <t>Ordacsehi</t>
  </si>
  <si>
    <t>Balatonszemes</t>
  </si>
  <si>
    <t>Balatonőszöd</t>
  </si>
  <si>
    <t>Balatonlelle</t>
  </si>
  <si>
    <t>Fonyód</t>
  </si>
  <si>
    <t>Balatonfenyves</t>
  </si>
  <si>
    <t>Balatonkeresztúr</t>
  </si>
  <si>
    <t>Balatonberény</t>
  </si>
  <si>
    <t>Balatonszabadi</t>
  </si>
  <si>
    <t>Siójut</t>
  </si>
  <si>
    <t>Ádánd</t>
  </si>
  <si>
    <t>Ságvár</t>
  </si>
  <si>
    <t>Nagyberény</t>
  </si>
  <si>
    <t>Bábonymegyer</t>
  </si>
  <si>
    <t>Lulla</t>
  </si>
  <si>
    <t>Bedegkér</t>
  </si>
  <si>
    <t>Kánya</t>
  </si>
  <si>
    <t>Tengőd</t>
  </si>
  <si>
    <t>Kapoly</t>
  </si>
  <si>
    <t>Zics</t>
  </si>
  <si>
    <t>Somogymeggyes</t>
  </si>
  <si>
    <t>Nágocs</t>
  </si>
  <si>
    <t>Andocs</t>
  </si>
  <si>
    <t>Karád</t>
  </si>
  <si>
    <t>Látrány</t>
  </si>
  <si>
    <t>Somogytúr</t>
  </si>
  <si>
    <t>Somogybabod</t>
  </si>
  <si>
    <t>Gamás</t>
  </si>
  <si>
    <t>Balatonboglár-Szőlőskislak</t>
  </si>
  <si>
    <t>Gyugy</t>
  </si>
  <si>
    <t>Kisberény</t>
  </si>
  <si>
    <t>Hács</t>
  </si>
  <si>
    <t>Buzsák</t>
  </si>
  <si>
    <t>Táska</t>
  </si>
  <si>
    <t>Öreglak</t>
  </si>
  <si>
    <t>Pamuk</t>
  </si>
  <si>
    <t>Somogyvámos</t>
  </si>
  <si>
    <t>Csömend</t>
  </si>
  <si>
    <t>Marcali</t>
  </si>
  <si>
    <t>Somogyszentpál</t>
  </si>
  <si>
    <t>Nikla</t>
  </si>
  <si>
    <t>Libickozma</t>
  </si>
  <si>
    <t>Somogyfajsz</t>
  </si>
  <si>
    <t>Marcali-Horvátkút</t>
  </si>
  <si>
    <t>Balatonszentgyörgy</t>
  </si>
  <si>
    <t>Vörs</t>
  </si>
  <si>
    <t>Balatonújlak</t>
  </si>
  <si>
    <t>Kéthely</t>
  </si>
  <si>
    <t>Kelevíz</t>
  </si>
  <si>
    <t>Gadány</t>
  </si>
  <si>
    <t>Nemeskisfalud</t>
  </si>
  <si>
    <t>Tapsony</t>
  </si>
  <si>
    <t>Böhönye</t>
  </si>
  <si>
    <t>Vése</t>
  </si>
  <si>
    <t>Nemesdéd</t>
  </si>
  <si>
    <t>Varászló</t>
  </si>
  <si>
    <t>Inke</t>
  </si>
  <si>
    <t>Iharosberény</t>
  </si>
  <si>
    <t>Iharos</t>
  </si>
  <si>
    <t>Pogányszentpéter</t>
  </si>
  <si>
    <t>Hollád</t>
  </si>
  <si>
    <t>Főnyed</t>
  </si>
  <si>
    <t>Somogysámson</t>
  </si>
  <si>
    <t>Somogyzsitfa</t>
  </si>
  <si>
    <t>Csákány</t>
  </si>
  <si>
    <t>Szőkedencs</t>
  </si>
  <si>
    <t>Somogysimonyi</t>
  </si>
  <si>
    <t>Nemesvid</t>
  </si>
  <si>
    <t>Nagyszakácsi</t>
  </si>
  <si>
    <t>Bókaháza</t>
  </si>
  <si>
    <t>Esztergályhorváti</t>
  </si>
  <si>
    <t>Zalaszabar</t>
  </si>
  <si>
    <t>Orosztony</t>
  </si>
  <si>
    <t>Kerecseny</t>
  </si>
  <si>
    <t>Nagyrada</t>
  </si>
  <si>
    <t>Garabonc</t>
  </si>
  <si>
    <t>Zalakaros</t>
  </si>
  <si>
    <t>Zalakomár</t>
  </si>
  <si>
    <t>Balatonmagyaród</t>
  </si>
  <si>
    <t>Galambok</t>
  </si>
  <si>
    <t>Csapi</t>
  </si>
  <si>
    <t>Pacsa</t>
  </si>
  <si>
    <t>Gétye</t>
  </si>
  <si>
    <t>Dióskál</t>
  </si>
  <si>
    <t>Egeraracsa</t>
  </si>
  <si>
    <t>Alsórajk</t>
  </si>
  <si>
    <t>Hahót</t>
  </si>
  <si>
    <t>Börzönce</t>
  </si>
  <si>
    <t>Kacorlak</t>
  </si>
  <si>
    <t>Gelse</t>
  </si>
  <si>
    <t>Bocska</t>
  </si>
  <si>
    <t>Füzvölgy</t>
  </si>
  <si>
    <t>Újudvar</t>
  </si>
  <si>
    <t>Ligetfalva</t>
  </si>
  <si>
    <t>Kehidakustány</t>
  </si>
  <si>
    <t>Kallósd</t>
  </si>
  <si>
    <t>Sénye</t>
  </si>
  <si>
    <t>Zalaszentgrót-Zalaudvarnok</t>
  </si>
  <si>
    <t>Zalaszentgrót</t>
  </si>
  <si>
    <t>Zalavég</t>
  </si>
  <si>
    <t>Zalaszentgrót-Tekenye</t>
  </si>
  <si>
    <t>Zalaszentgrót-Csáford</t>
  </si>
  <si>
    <t>Türje</t>
  </si>
  <si>
    <t>Batyk</t>
  </si>
  <si>
    <t>Zalabér</t>
  </si>
  <si>
    <t>Dötk</t>
  </si>
  <si>
    <t>Nagykanizsa</t>
  </si>
  <si>
    <t>Nagybakónak</t>
  </si>
  <si>
    <t>Zalaújlak</t>
  </si>
  <si>
    <t>Sand</t>
  </si>
  <si>
    <t>Miháld</t>
  </si>
  <si>
    <t>Zalaszentjakab</t>
  </si>
  <si>
    <t>Liszó</t>
  </si>
  <si>
    <t>Csekk</t>
  </si>
  <si>
    <t>Banki átutalás</t>
  </si>
  <si>
    <t>Bankszámlaszám:</t>
  </si>
  <si>
    <t>Murakeresztúr</t>
  </si>
  <si>
    <t>Fityeház</t>
  </si>
  <si>
    <t>Csurgó</t>
  </si>
  <si>
    <t>Szenta</t>
  </si>
  <si>
    <t>Gyékényes</t>
  </si>
  <si>
    <t>Zákány</t>
  </si>
  <si>
    <t>Zákányfalu</t>
  </si>
  <si>
    <t>Őrtilos</t>
  </si>
  <si>
    <t>Belezna</t>
  </si>
  <si>
    <t>Nemespátró</t>
  </si>
  <si>
    <t>Porrog</t>
  </si>
  <si>
    <t>Szepetnek</t>
  </si>
  <si>
    <t>Semjénháza</t>
  </si>
  <si>
    <t>Molnári</t>
  </si>
  <si>
    <t>Tótszerdahely</t>
  </si>
  <si>
    <t>Tótszentmárton</t>
  </si>
  <si>
    <t>Becsehely</t>
  </si>
  <si>
    <t>Kistolmács</t>
  </si>
  <si>
    <t>Muraszemenye</t>
  </si>
  <si>
    <t>Csörnyeföld</t>
  </si>
  <si>
    <t>Dobri</t>
  </si>
  <si>
    <t>Tormafölde</t>
  </si>
  <si>
    <t>Tornyiszentmiklós</t>
  </si>
  <si>
    <t>Lovászi</t>
  </si>
  <si>
    <t>Kerkateskánd</t>
  </si>
  <si>
    <t>Sormás</t>
  </si>
  <si>
    <t>Eszteregnye</t>
  </si>
  <si>
    <t>Rigyác</t>
  </si>
  <si>
    <t>Borsfa</t>
  </si>
  <si>
    <t>Oltárc</t>
  </si>
  <si>
    <t>Bázakerettye</t>
  </si>
  <si>
    <t>Kiscsehi</t>
  </si>
  <si>
    <t>Bánokszentgyörgy</t>
  </si>
  <si>
    <t>Bucsuta</t>
  </si>
  <si>
    <t>Pusztamagyaród</t>
  </si>
  <si>
    <t>Pusztaszentlászló</t>
  </si>
  <si>
    <t>Söjtör</t>
  </si>
  <si>
    <t>Zalaegerszeg</t>
  </si>
  <si>
    <t>Kiskutas</t>
  </si>
  <si>
    <t>Kispáli</t>
  </si>
  <si>
    <t>Egervár</t>
  </si>
  <si>
    <t>Vasboldogasszony</t>
  </si>
  <si>
    <t>Nemesrádó</t>
  </si>
  <si>
    <t>Dobronhegy</t>
  </si>
  <si>
    <t>Csonkahegyhát</t>
  </si>
  <si>
    <t>Kustánszeg</t>
  </si>
  <si>
    <t>Alibánfa</t>
  </si>
  <si>
    <t>Nemesapáti</t>
  </si>
  <si>
    <t>Alsónemesapáti</t>
  </si>
  <si>
    <t>Bucsuszentlászló</t>
  </si>
  <si>
    <t>Pölöske</t>
  </si>
  <si>
    <t>Kemendollár</t>
  </si>
  <si>
    <t>Gyűrűs</t>
  </si>
  <si>
    <t>Bezeréd</t>
  </si>
  <si>
    <t>Almásháza</t>
  </si>
  <si>
    <t>Zalaszentmihály</t>
  </si>
  <si>
    <t>Bocfölde</t>
  </si>
  <si>
    <t>Sárhida</t>
  </si>
  <si>
    <t>Bak</t>
  </si>
  <si>
    <t>Baktüttös</t>
  </si>
  <si>
    <t>Szentkozmadombja</t>
  </si>
  <si>
    <t>Barlahida</t>
  </si>
  <si>
    <t>Mikekarácsonyfa</t>
  </si>
  <si>
    <t>Csertalakos</t>
  </si>
  <si>
    <t>Szentpéterfölde</t>
  </si>
  <si>
    <t>Ortaháza</t>
  </si>
  <si>
    <t>Kányavár</t>
  </si>
  <si>
    <t>Csömödér</t>
  </si>
  <si>
    <t>Iklódbördőce</t>
  </si>
  <si>
    <t>Lenti</t>
  </si>
  <si>
    <t>Bödeháza</t>
  </si>
  <si>
    <t>Kerkabarabás</t>
  </si>
  <si>
    <t>Alsószenterzsébet</t>
  </si>
  <si>
    <t>Szentgyörgyvölgy</t>
  </si>
  <si>
    <t>Márokföld</t>
  </si>
  <si>
    <t>Baglad</t>
  </si>
  <si>
    <t>Belsősárd</t>
  </si>
  <si>
    <t>Gellénháza</t>
  </si>
  <si>
    <t>Babosdöbréte</t>
  </si>
  <si>
    <t>Gombosszeg</t>
  </si>
  <si>
    <t>Becsvölgye</t>
  </si>
  <si>
    <t>Pórszombat</t>
  </si>
  <si>
    <t>Kálócfa</t>
  </si>
  <si>
    <t xml:space="preserve">Dobronhegy                    </t>
  </si>
  <si>
    <t xml:space="preserve">Pálfiszeg                     </t>
  </si>
  <si>
    <t>Böde</t>
  </si>
  <si>
    <t>Bagod</t>
  </si>
  <si>
    <t>Kávás</t>
  </si>
  <si>
    <t>Keménfa</t>
  </si>
  <si>
    <t>Zalacséb</t>
  </si>
  <si>
    <t>Zalaháshágy</t>
  </si>
  <si>
    <t>Ozmánbük</t>
  </si>
  <si>
    <t>Csöde</t>
  </si>
  <si>
    <t>Győr</t>
  </si>
  <si>
    <t>Vámosszabadi</t>
  </si>
  <si>
    <t>Kisbajcs</t>
  </si>
  <si>
    <t>Nagybajcs</t>
  </si>
  <si>
    <t>Gönyű</t>
  </si>
  <si>
    <t>Nagyszentjános</t>
  </si>
  <si>
    <t>Bőny</t>
  </si>
  <si>
    <t>Rétalap</t>
  </si>
  <si>
    <t>Győrújbarát</t>
  </si>
  <si>
    <t>Nyúl</t>
  </si>
  <si>
    <t>Écs</t>
  </si>
  <si>
    <t>Győrság</t>
  </si>
  <si>
    <t>Pázmándfalu</t>
  </si>
  <si>
    <t>Töltéstava</t>
  </si>
  <si>
    <t xml:space="preserve">Bakonypéterd                  </t>
  </si>
  <si>
    <t>Lázi</t>
  </si>
  <si>
    <t>Pannonhalma</t>
  </si>
  <si>
    <t>Ravazd</t>
  </si>
  <si>
    <t>Tarjánpuszta</t>
  </si>
  <si>
    <t>Győrasszonyfa</t>
  </si>
  <si>
    <t>Tápszentmiklós</t>
  </si>
  <si>
    <t>Táp</t>
  </si>
  <si>
    <t>Nyalka</t>
  </si>
  <si>
    <t>Mezőörs</t>
  </si>
  <si>
    <t>Mezőörs-Mindszentpuszta</t>
  </si>
  <si>
    <t>Pér</t>
  </si>
  <si>
    <t>Tét</t>
  </si>
  <si>
    <t>Tényő</t>
  </si>
  <si>
    <t>Sokorópátka</t>
  </si>
  <si>
    <t>Koroncó</t>
  </si>
  <si>
    <t>Győrszemere</t>
  </si>
  <si>
    <t>Felpéc</t>
  </si>
  <si>
    <t>Kajárpéc</t>
  </si>
  <si>
    <t>Gyömöre</t>
  </si>
  <si>
    <t>Szerecseny</t>
  </si>
  <si>
    <t>Gyarmat</t>
  </si>
  <si>
    <t xml:space="preserve">Csikvánd                      </t>
  </si>
  <si>
    <t>Mórichida</t>
  </si>
  <si>
    <t>Árpás</t>
  </si>
  <si>
    <t>Kisbabot</t>
  </si>
  <si>
    <t>Bodonhely</t>
  </si>
  <si>
    <t>Rábaszentmihály</t>
  </si>
  <si>
    <t>Mérges</t>
  </si>
  <si>
    <t>Ikrény</t>
  </si>
  <si>
    <t>Rábapatona</t>
  </si>
  <si>
    <t>Enese</t>
  </si>
  <si>
    <t>Kóny</t>
  </si>
  <si>
    <t>Bágyogszovát</t>
  </si>
  <si>
    <t>Rábapordány</t>
  </si>
  <si>
    <t>Dör</t>
  </si>
  <si>
    <t>Abda</t>
  </si>
  <si>
    <t>Börcs</t>
  </si>
  <si>
    <t>Öttevény</t>
  </si>
  <si>
    <t>Mosonszentmiklós</t>
  </si>
  <si>
    <t>Lébény</t>
  </si>
  <si>
    <t>Győrsövényház</t>
  </si>
  <si>
    <t>Bezi</t>
  </si>
  <si>
    <t>Fehértó</t>
  </si>
  <si>
    <t>Markotabödöge</t>
  </si>
  <si>
    <t>Cakóháza</t>
  </si>
  <si>
    <t>Bősárkány</t>
  </si>
  <si>
    <t>Acsalag</t>
  </si>
  <si>
    <t>Barbacs</t>
  </si>
  <si>
    <t>Győrújfalu</t>
  </si>
  <si>
    <t>Győrzámoly</t>
  </si>
  <si>
    <t>Győrladamér</t>
  </si>
  <si>
    <t>Dunaszeg</t>
  </si>
  <si>
    <t>Dunaszentpál</t>
  </si>
  <si>
    <t>Mecsér</t>
  </si>
  <si>
    <t>Ásványráró</t>
  </si>
  <si>
    <t>Hédervár</t>
  </si>
  <si>
    <t>Kimle</t>
  </si>
  <si>
    <t>Károlyháza</t>
  </si>
  <si>
    <t>Mosonszentmiklós-Mosonújhely</t>
  </si>
  <si>
    <t>Kunsziget</t>
  </si>
  <si>
    <t>Mosonmagyaróvár</t>
  </si>
  <si>
    <t>Feketeerdő</t>
  </si>
  <si>
    <t>Levél</t>
  </si>
  <si>
    <t>Hegyeshalom</t>
  </si>
  <si>
    <t>Bezenye</t>
  </si>
  <si>
    <t>Rajka</t>
  </si>
  <si>
    <t>Dunakiliti</t>
  </si>
  <si>
    <t>Dunasziget</t>
  </si>
  <si>
    <t>Halászi</t>
  </si>
  <si>
    <t>Máriakálnok</t>
  </si>
  <si>
    <t>Darnózseli</t>
  </si>
  <si>
    <t>Lipót</t>
  </si>
  <si>
    <t>Kisbodak</t>
  </si>
  <si>
    <t>Dunaremete</t>
  </si>
  <si>
    <t>Jánossomorja</t>
  </si>
  <si>
    <t>Várbalog</t>
  </si>
  <si>
    <t>Újrónafő</t>
  </si>
  <si>
    <t>Mosonszolnok</t>
  </si>
  <si>
    <t>Csorna</t>
  </si>
  <si>
    <t>Pásztori</t>
  </si>
  <si>
    <t>Szilsárkány</t>
  </si>
  <si>
    <t>Rábacsanak</t>
  </si>
  <si>
    <t>Egyed</t>
  </si>
  <si>
    <t>Sobor</t>
  </si>
  <si>
    <t>Rábaszentandrás</t>
  </si>
  <si>
    <t>Szany</t>
  </si>
  <si>
    <t>Farád</t>
  </si>
  <si>
    <t>Rábatamási</t>
  </si>
  <si>
    <t>Jobaháza</t>
  </si>
  <si>
    <t>Bogyoszló</t>
  </si>
  <si>
    <t>Sopronnémeti</t>
  </si>
  <si>
    <t>Szil</t>
  </si>
  <si>
    <t>Rábasebes</t>
  </si>
  <si>
    <t>Kapuvár</t>
  </si>
  <si>
    <t>Kapuvár-Öntésmajor</t>
  </si>
  <si>
    <t>Kisfalud</t>
  </si>
  <si>
    <t>Mihályi</t>
  </si>
  <si>
    <t>Beled</t>
  </si>
  <si>
    <t>Rábakecöl</t>
  </si>
  <si>
    <t>Páli</t>
  </si>
  <si>
    <t>Magyarkeresztúr</t>
  </si>
  <si>
    <t>Babót</t>
  </si>
  <si>
    <t>Veszkény</t>
  </si>
  <si>
    <t>Szárföld</t>
  </si>
  <si>
    <t>Osli</t>
  </si>
  <si>
    <t>Hövej</t>
  </si>
  <si>
    <t>Himod</t>
  </si>
  <si>
    <t>Gyóró</t>
  </si>
  <si>
    <t>Cirák</t>
  </si>
  <si>
    <t>Dénesfa</t>
  </si>
  <si>
    <t>Vitnyéd</t>
  </si>
  <si>
    <t>Csapod</t>
  </si>
  <si>
    <t>Pusztacsalád</t>
  </si>
  <si>
    <t>Iván</t>
  </si>
  <si>
    <t>Csáfordjánosfa</t>
  </si>
  <si>
    <t>Sopron</t>
  </si>
  <si>
    <t>Fertőrákos</t>
  </si>
  <si>
    <t>Harka</t>
  </si>
  <si>
    <t>Ágfalva</t>
  </si>
  <si>
    <t>Fertőd</t>
  </si>
  <si>
    <t>Fertőd-Tőzeggyármajor</t>
  </si>
  <si>
    <t>Sarród-Fertőújlak</t>
  </si>
  <si>
    <t>Sarród</t>
  </si>
  <si>
    <t>Fertőszéplak</t>
  </si>
  <si>
    <t>Hegykő</t>
  </si>
  <si>
    <t xml:space="preserve">Nyárliget                     </t>
  </si>
  <si>
    <t>Agyagosszergény</t>
  </si>
  <si>
    <t>Fertőendréd</t>
  </si>
  <si>
    <t>Petőháza</t>
  </si>
  <si>
    <t>Fertőszentmiklós</t>
  </si>
  <si>
    <t>Ebergőc</t>
  </si>
  <si>
    <t>Lövő</t>
  </si>
  <si>
    <t>Völcsej</t>
  </si>
  <si>
    <t>Sopronhorpács</t>
  </si>
  <si>
    <t>Und</t>
  </si>
  <si>
    <t>Nemeskér</t>
  </si>
  <si>
    <t>Újkér</t>
  </si>
  <si>
    <t>Egyházasfalu</t>
  </si>
  <si>
    <t>Gyalóka</t>
  </si>
  <si>
    <t>Répcevis</t>
  </si>
  <si>
    <t>Zsira</t>
  </si>
  <si>
    <t>Pinnye</t>
  </si>
  <si>
    <t>Nagylózs</t>
  </si>
  <si>
    <t>Sopronkövesd</t>
  </si>
  <si>
    <t>Pereszteg</t>
  </si>
  <si>
    <t>Nagycenk</t>
  </si>
  <si>
    <t>Hidegség</t>
  </si>
  <si>
    <t>Fertőhomok</t>
  </si>
  <si>
    <t>Fertőboz</t>
  </si>
  <si>
    <t>Sopron-Balf</t>
  </si>
  <si>
    <t>Kópháza</t>
  </si>
  <si>
    <t>Vas</t>
  </si>
  <si>
    <t>Celldömölk</t>
  </si>
  <si>
    <t>Kemenesmihályfa</t>
  </si>
  <si>
    <t>Ostffyasszonyfa</t>
  </si>
  <si>
    <t>Csönge</t>
  </si>
  <si>
    <t>Kenyeri</t>
  </si>
  <si>
    <t>Pápoc</t>
  </si>
  <si>
    <t>Vönöck</t>
  </si>
  <si>
    <t>Kemenessömjén</t>
  </si>
  <si>
    <t>Kemenesszentmárton</t>
  </si>
  <si>
    <t>Kemenesmagasi</t>
  </si>
  <si>
    <t>Szergény</t>
  </si>
  <si>
    <t>Mersevát</t>
  </si>
  <si>
    <t>Külsővat</t>
  </si>
  <si>
    <t>Nemesszalók</t>
  </si>
  <si>
    <t>Marcalgergelyi</t>
  </si>
  <si>
    <t>Celldömölk-Izsákfa</t>
  </si>
  <si>
    <t>Boba</t>
  </si>
  <si>
    <t>Kemenespálfa</t>
  </si>
  <si>
    <t>Jánosháza</t>
  </si>
  <si>
    <t>Karakó</t>
  </si>
  <si>
    <t>Nemeskeresztúr</t>
  </si>
  <si>
    <t>Keléd</t>
  </si>
  <si>
    <t>Mesteri</t>
  </si>
  <si>
    <t>Vásárosmiske</t>
  </si>
  <si>
    <t>Kemeneskápolna</t>
  </si>
  <si>
    <t>Borgáta</t>
  </si>
  <si>
    <t>Kissomlyó</t>
  </si>
  <si>
    <t>Duka</t>
  </si>
  <si>
    <t>Nagysimonyi</t>
  </si>
  <si>
    <t>Sárvár</t>
  </si>
  <si>
    <t>Csénye</t>
  </si>
  <si>
    <t>Bögöt</t>
  </si>
  <si>
    <t>Ölbő</t>
  </si>
  <si>
    <t>Szeleste</t>
  </si>
  <si>
    <t>Répceszentgyörgy</t>
  </si>
  <si>
    <t>Chernelházadamonya</t>
  </si>
  <si>
    <t>Bő</t>
  </si>
  <si>
    <t>Hegyfalu</t>
  </si>
  <si>
    <t>Sajtoskál</t>
  </si>
  <si>
    <t>Simaság</t>
  </si>
  <si>
    <t>Iklanberény</t>
  </si>
  <si>
    <t>Zsédeny</t>
  </si>
  <si>
    <t>Pósfa</t>
  </si>
  <si>
    <t>Rábapaty</t>
  </si>
  <si>
    <t>Jákfa</t>
  </si>
  <si>
    <t>Uraiújfalu</t>
  </si>
  <si>
    <t>Nick</t>
  </si>
  <si>
    <t>Répcelak</t>
  </si>
  <si>
    <t>Csánig</t>
  </si>
  <si>
    <t>Vasegerszeg</t>
  </si>
  <si>
    <t>Mesterháza</t>
  </si>
  <si>
    <t>Nemesládony</t>
  </si>
  <si>
    <t>Nagygeresd</t>
  </si>
  <si>
    <t>Vámoscsalád</t>
  </si>
  <si>
    <t>Sitke</t>
  </si>
  <si>
    <t>Gérce</t>
  </si>
  <si>
    <t>Káld</t>
  </si>
  <si>
    <t>Vashosszúfalu</t>
  </si>
  <si>
    <t>Bögöte</t>
  </si>
  <si>
    <t>Hosszúpereszteg</t>
  </si>
  <si>
    <t>Sótony</t>
  </si>
  <si>
    <t>Nyőgér</t>
  </si>
  <si>
    <t>Bejcgyertyános</t>
  </si>
  <si>
    <t>Egervölgy</t>
  </si>
  <si>
    <t>Szemenye</t>
  </si>
  <si>
    <t>Szombathely</t>
  </si>
  <si>
    <t>Gencsapáti</t>
  </si>
  <si>
    <t>Perenye</t>
  </si>
  <si>
    <t>Lukácsháza</t>
  </si>
  <si>
    <t>Gyöngyösfalu</t>
  </si>
  <si>
    <t>Cák</t>
  </si>
  <si>
    <t>Velem</t>
  </si>
  <si>
    <t>Bozsok</t>
  </si>
  <si>
    <t>Kőszeg</t>
  </si>
  <si>
    <t>Horvátzsidány</t>
  </si>
  <si>
    <t>Peresznye</t>
  </si>
  <si>
    <t>Csepreg</t>
  </si>
  <si>
    <t>Tormásliget</t>
  </si>
  <si>
    <t>Bük</t>
  </si>
  <si>
    <t>Tömörd</t>
  </si>
  <si>
    <t>Kőszegpaty</t>
  </si>
  <si>
    <t>Bük-Bükfürdő</t>
  </si>
  <si>
    <t>Vassurány</t>
  </si>
  <si>
    <t>Salköveskút</t>
  </si>
  <si>
    <t>Söpte</t>
  </si>
  <si>
    <t>Vasasszonyfa</t>
  </si>
  <si>
    <t>Meszlen</t>
  </si>
  <si>
    <t>Acsád</t>
  </si>
  <si>
    <t>Vasszilvágy</t>
  </si>
  <si>
    <t>Vát</t>
  </si>
  <si>
    <t>Nemesbőd</t>
  </si>
  <si>
    <t>Vép</t>
  </si>
  <si>
    <t>Bozzai</t>
  </si>
  <si>
    <t>Megyehid</t>
  </si>
  <si>
    <t>Ikervár</t>
  </si>
  <si>
    <t>Meggyeskovácsi</t>
  </si>
  <si>
    <t>Táplánszentkereszt</t>
  </si>
  <si>
    <t>Tanakajd</t>
  </si>
  <si>
    <t>Vasszécseny</t>
  </si>
  <si>
    <t>Csempeszkopács</t>
  </si>
  <si>
    <t>Rábatöttös</t>
  </si>
  <si>
    <t>Balogunyom</t>
  </si>
  <si>
    <t>Kisunyom</t>
  </si>
  <si>
    <t>Sorokpolány</t>
  </si>
  <si>
    <t>Gyanógeregye</t>
  </si>
  <si>
    <t>Nemeskolta</t>
  </si>
  <si>
    <t>Püspökmolnári</t>
  </si>
  <si>
    <t>Rábahidvég</t>
  </si>
  <si>
    <t>Egyházashollós</t>
  </si>
  <si>
    <t>Nemesrempehollós</t>
  </si>
  <si>
    <t>Egyházasrádóc</t>
  </si>
  <si>
    <t>Harasztifalu</t>
  </si>
  <si>
    <t>Sé</t>
  </si>
  <si>
    <t>Dozmat</t>
  </si>
  <si>
    <t>Bucsu</t>
  </si>
  <si>
    <t>Narda</t>
  </si>
  <si>
    <t>Felsőcsatár</t>
  </si>
  <si>
    <t>Vaskeresztes</t>
  </si>
  <si>
    <t>Horvátlövő</t>
  </si>
  <si>
    <t>Nárai</t>
  </si>
  <si>
    <t>Ják</t>
  </si>
  <si>
    <t>Szentpéterfa</t>
  </si>
  <si>
    <t>Vasvár</t>
  </si>
  <si>
    <t>Andrásfa</t>
  </si>
  <si>
    <t>Telekes</t>
  </si>
  <si>
    <t>Gersekarát</t>
  </si>
  <si>
    <t>Halastó</t>
  </si>
  <si>
    <t>Győrvár</t>
  </si>
  <si>
    <t>Pácsony</t>
  </si>
  <si>
    <t>Olaszfa</t>
  </si>
  <si>
    <t>Oszkó</t>
  </si>
  <si>
    <t>Petőmihályfa</t>
  </si>
  <si>
    <t>Bérbaltavár</t>
  </si>
  <si>
    <t>Nagytilaj</t>
  </si>
  <si>
    <t>Csehi</t>
  </si>
  <si>
    <t>Csehimindszent</t>
  </si>
  <si>
    <t>Mikosszéplak</t>
  </si>
  <si>
    <t>Csipkerek</t>
  </si>
  <si>
    <t>Kám</t>
  </si>
  <si>
    <t>Alsóújlak</t>
  </si>
  <si>
    <t>Körmend</t>
  </si>
  <si>
    <t>Körmend-Horvátnádalja</t>
  </si>
  <si>
    <t>Magyarszecsőd</t>
  </si>
  <si>
    <t>Döröske</t>
  </si>
  <si>
    <t>Döbörhegy</t>
  </si>
  <si>
    <t>Hegyháthodász</t>
  </si>
  <si>
    <t>Daraboshegy</t>
  </si>
  <si>
    <t>Felsőmarác</t>
  </si>
  <si>
    <t>Csákánydoroszló</t>
  </si>
  <si>
    <t>Vasalja</t>
  </si>
  <si>
    <t>Pinkamindszent</t>
  </si>
  <si>
    <t>Kemestaródfa</t>
  </si>
  <si>
    <t>Hegyhátszentmárton</t>
  </si>
  <si>
    <t>Viszák</t>
  </si>
  <si>
    <t>Őrimagyarósd</t>
  </si>
  <si>
    <t>Felsőjánosfa</t>
  </si>
  <si>
    <t>Szőce</t>
  </si>
  <si>
    <t>Kisrákos</t>
  </si>
  <si>
    <t>Pankasz</t>
  </si>
  <si>
    <t>Nagyrákos</t>
  </si>
  <si>
    <t>Ispánk</t>
  </si>
  <si>
    <t>Szalafő</t>
  </si>
  <si>
    <t>Kondorfa</t>
  </si>
  <si>
    <t>Bajánsenye</t>
  </si>
  <si>
    <t>Kercaszomor</t>
  </si>
  <si>
    <t>Magyarszombatfa</t>
  </si>
  <si>
    <t>Rátót</t>
  </si>
  <si>
    <t>Gasztony</t>
  </si>
  <si>
    <t>Nemesmedves</t>
  </si>
  <si>
    <t>Rönök</t>
  </si>
  <si>
    <t>Szentgotthárd-Rábafüzes</t>
  </si>
  <si>
    <t>Rábagyarmat</t>
  </si>
  <si>
    <t>Csörötnek</t>
  </si>
  <si>
    <t>Szentgotthárd</t>
  </si>
  <si>
    <t>Szentgotthárd-Farkasfa</t>
  </si>
  <si>
    <t>Apátistvánfalva</t>
  </si>
  <si>
    <t>Alsószölnök</t>
  </si>
  <si>
    <t>Felsőszölnök</t>
  </si>
  <si>
    <t>PES</t>
  </si>
  <si>
    <t>SZIGETSZENTMIKLÓS</t>
  </si>
  <si>
    <t>KISKUNLACHÁZA-BANKHÁZA</t>
  </si>
  <si>
    <t>FEJ</t>
  </si>
  <si>
    <t>ERCSI-CUKORGYÁR</t>
  </si>
  <si>
    <t>HEV</t>
  </si>
  <si>
    <t>SZÚCS</t>
  </si>
  <si>
    <t>EGERCSEHI</t>
  </si>
  <si>
    <t>BOR</t>
  </si>
  <si>
    <t>MISKOLC</t>
  </si>
  <si>
    <t>ÓZD</t>
  </si>
  <si>
    <t>IMOLA</t>
  </si>
  <si>
    <t>ALSÓSZUHA</t>
  </si>
  <si>
    <t>ENCS</t>
  </si>
  <si>
    <t>SZERENCS</t>
  </si>
  <si>
    <t>SÁROSPATAK</t>
  </si>
  <si>
    <t>HAJ</t>
  </si>
  <si>
    <t>DEBRECEN</t>
  </si>
  <si>
    <t>DEBRECEN-NAGYCSERE</t>
  </si>
  <si>
    <t>FOLYÁS</t>
  </si>
  <si>
    <t>NYÍRMÁRTONFALVA</t>
  </si>
  <si>
    <t>SZA</t>
  </si>
  <si>
    <t>NYÍREGYHÁZA</t>
  </si>
  <si>
    <t>TISZANAGYFALU</t>
  </si>
  <si>
    <t>CSENGERSIMA</t>
  </si>
  <si>
    <t>FÜLPÖSDARÓC</t>
  </si>
  <si>
    <t>BESENYSZÖG-PALOTÁS</t>
  </si>
  <si>
    <t>JÁSZBERÉNY</t>
  </si>
  <si>
    <t>ABÁDSZALÓK</t>
  </si>
  <si>
    <t>KARCAG</t>
  </si>
  <si>
    <t>TISZAKÜRT-BOGARAS</t>
  </si>
  <si>
    <t>TARHOS</t>
  </si>
  <si>
    <t>OROSHÁZA</t>
  </si>
  <si>
    <t>OROSHÁZA-PUSZTASZENTTOR.</t>
  </si>
  <si>
    <t>TÓTKOMLÓS-NAGYKOPÁNCS</t>
  </si>
  <si>
    <t>KASZAPER</t>
  </si>
  <si>
    <t>KECSKEMÉT</t>
  </si>
  <si>
    <t>KUNSZENTMIKLÓS</t>
  </si>
  <si>
    <t>CSO</t>
  </si>
  <si>
    <t>SZENTES</t>
  </si>
  <si>
    <t>SZENTES-CSEREBÖKÉNY</t>
  </si>
  <si>
    <t>HÓDMEZŐVÁSÁRHELY</t>
  </si>
  <si>
    <t>MAKÓ-RÁKOS</t>
  </si>
  <si>
    <t>TOL</t>
  </si>
  <si>
    <t>TENGELIC</t>
  </si>
  <si>
    <t>TENGELIC-SZŐLŐHEGY</t>
  </si>
  <si>
    <t>SOM</t>
  </si>
  <si>
    <t>KAPOSKERESZTÚR</t>
  </si>
  <si>
    <t>GADÁCS</t>
  </si>
  <si>
    <t>KŐKÚT</t>
  </si>
  <si>
    <t>VISNYE</t>
  </si>
  <si>
    <t>BARCS</t>
  </si>
  <si>
    <t>BAR</t>
  </si>
  <si>
    <t>PÉCS</t>
  </si>
  <si>
    <t>ZENGŐVÁRKONY</t>
  </si>
  <si>
    <t>GÖRCSÖNYDOBOKA</t>
  </si>
  <si>
    <t>LIPTÓD</t>
  </si>
  <si>
    <t>KISKASSA</t>
  </si>
  <si>
    <t>KISHARSÁNY</t>
  </si>
  <si>
    <t>OLD</t>
  </si>
  <si>
    <t>TÉSENY</t>
  </si>
  <si>
    <t>BOTYKAPETERD</t>
  </si>
  <si>
    <t>CSERTŐ</t>
  </si>
  <si>
    <t>ALMAMELLÉK-TERECSENY</t>
  </si>
  <si>
    <t>GERDE</t>
  </si>
  <si>
    <t>SUMONY</t>
  </si>
  <si>
    <t>DRÁVASZTÁRA</t>
  </si>
  <si>
    <t>KISDOBSZA</t>
  </si>
  <si>
    <t>TÁC</t>
  </si>
  <si>
    <t>SZABADHÍDVÉG-PÉLPUSZTA</t>
  </si>
  <si>
    <t>SÁRSZENTMIHÁLY-SÁRPENTELE</t>
  </si>
  <si>
    <t>POLGÁRDI-KISCSÉRIPUSZTA</t>
  </si>
  <si>
    <t>VES</t>
  </si>
  <si>
    <t>BALATONALMÁDI-KÁPTALANF.</t>
  </si>
  <si>
    <t>BALATONSZŐLŐS</t>
  </si>
  <si>
    <t>BALATONFÜRED CAMPING</t>
  </si>
  <si>
    <t>ZÁNKA</t>
  </si>
  <si>
    <t>BAD.TÖRDEMIC-B.LÁBDIHEGY</t>
  </si>
  <si>
    <t>KISAPÁTI</t>
  </si>
  <si>
    <t>VIGÁNTPETEND</t>
  </si>
  <si>
    <t>LESENCEFALU</t>
  </si>
  <si>
    <t>DABRONC-ÖTVÖS</t>
  </si>
  <si>
    <t>ZAL</t>
  </si>
  <si>
    <t>KESZTHELY-FENÉKPUSZTA</t>
  </si>
  <si>
    <t>FELSŐPÁHOK</t>
  </si>
  <si>
    <t>BAKONYPÉTERD</t>
  </si>
  <si>
    <t>LÁZI</t>
  </si>
  <si>
    <t>CSIKVÁND</t>
  </si>
  <si>
    <t>SZERECSENY</t>
  </si>
  <si>
    <t>GYARMAT</t>
  </si>
  <si>
    <t>SIÓFOK</t>
  </si>
  <si>
    <t>FONYÓD</t>
  </si>
  <si>
    <t>TORVAJ</t>
  </si>
  <si>
    <t>GADÁNY</t>
  </si>
  <si>
    <t>CSAPI</t>
  </si>
  <si>
    <t>ALSÓRAJK</t>
  </si>
  <si>
    <t>Személygépkocsi</t>
  </si>
  <si>
    <t>Tehergépkocsi</t>
  </si>
  <si>
    <t>Motorkerékpár</t>
  </si>
  <si>
    <t>Autóbusz</t>
  </si>
  <si>
    <t>Pótkocsi</t>
  </si>
  <si>
    <t>Utánfutó, félpótkocsi</t>
  </si>
  <si>
    <t>Négykerekű smkp.</t>
  </si>
  <si>
    <t>B/M Nyilatkozat:</t>
  </si>
  <si>
    <t>Előző biztosító:</t>
  </si>
  <si>
    <t>Poggyászbizt.:</t>
  </si>
  <si>
    <t>Balesetbizt.:</t>
  </si>
  <si>
    <t>I</t>
  </si>
  <si>
    <t>N</t>
  </si>
  <si>
    <t>ÁFA visszaig.:</t>
  </si>
  <si>
    <t>Aegon</t>
  </si>
  <si>
    <t>AIM</t>
  </si>
  <si>
    <t>Allianz</t>
  </si>
  <si>
    <t>ASTRA</t>
  </si>
  <si>
    <t>CIG Pannónia</t>
  </si>
  <si>
    <t>Generali</t>
  </si>
  <si>
    <t>Genertel</t>
  </si>
  <si>
    <t>K&amp;H</t>
  </si>
  <si>
    <t>KÖBE</t>
  </si>
  <si>
    <t>Posta</t>
  </si>
  <si>
    <t>MKB</t>
  </si>
  <si>
    <t>Signal</t>
  </si>
  <si>
    <t>Union</t>
  </si>
  <si>
    <t>Uniqa</t>
  </si>
  <si>
    <t>Wabard</t>
  </si>
  <si>
    <t>Oktatási cél</t>
  </si>
  <si>
    <t>Vesz.any.száll</t>
  </si>
  <si>
    <t>B/M fokozat:</t>
  </si>
  <si>
    <t>B10</t>
  </si>
  <si>
    <t>B09</t>
  </si>
  <si>
    <t>B08</t>
  </si>
  <si>
    <t>B07</t>
  </si>
  <si>
    <t>B06</t>
  </si>
  <si>
    <t>B05</t>
  </si>
  <si>
    <t>B04</t>
  </si>
  <si>
    <t>B03</t>
  </si>
  <si>
    <t>B02</t>
  </si>
  <si>
    <t>B01</t>
  </si>
  <si>
    <t>A00</t>
  </si>
  <si>
    <t>M01</t>
  </si>
  <si>
    <t>M02</t>
  </si>
  <si>
    <t>M03</t>
  </si>
  <si>
    <t>M04</t>
  </si>
  <si>
    <t>10% 50eFt</t>
  </si>
  <si>
    <t>10% 100eFt</t>
  </si>
  <si>
    <t>10% 200eFt</t>
  </si>
  <si>
    <t>20% 50eFt</t>
  </si>
  <si>
    <t>20% 200eFt</t>
  </si>
  <si>
    <t>20% 100eFt</t>
  </si>
  <si>
    <t>PÖTRÉTE</t>
  </si>
  <si>
    <t>BÓKAHÁZA</t>
  </si>
  <si>
    <t>TILAJ</t>
  </si>
  <si>
    <t>KEHIDAKUSTÁNY</t>
  </si>
  <si>
    <t>ZALASZENTLÁSZLÓ</t>
  </si>
  <si>
    <t>NAGYKANIZSA-BAGOLA</t>
  </si>
  <si>
    <t>LISZÓ</t>
  </si>
  <si>
    <t>FITYEHÁZ</t>
  </si>
  <si>
    <t>MURARÁTKA</t>
  </si>
  <si>
    <t>PETRIVENTE</t>
  </si>
  <si>
    <t>BABOSDÖBRÉTE</t>
  </si>
  <si>
    <t>PETHŐHENYE</t>
  </si>
  <si>
    <t>KISBUCSA</t>
  </si>
  <si>
    <t>NEMESSÁNDORHÁZA</t>
  </si>
  <si>
    <t>NEMESHETÉS</t>
  </si>
  <si>
    <t>ZALAISTVÁND</t>
  </si>
  <si>
    <t>ZALAEGERSZEG</t>
  </si>
  <si>
    <t>CSATÁR</t>
  </si>
  <si>
    <t>LENTI</t>
  </si>
  <si>
    <t>KERKAFALVA</t>
  </si>
  <si>
    <t>GYŐR</t>
  </si>
  <si>
    <t>DUNASZIGET</t>
  </si>
  <si>
    <t>VAS</t>
  </si>
  <si>
    <t>RÁBAPATY</t>
  </si>
  <si>
    <t>MEGGYESKOVÁCSI</t>
  </si>
  <si>
    <t>RÁBATÖTTÖS</t>
  </si>
  <si>
    <t>MAGYARSZECSŐD</t>
  </si>
  <si>
    <t>MAGYARLAK</t>
  </si>
  <si>
    <t>Adószám:</t>
  </si>
  <si>
    <t>Cégjegyzékszám:</t>
  </si>
  <si>
    <t>Rendszám</t>
  </si>
  <si>
    <t>Gyártmány</t>
  </si>
  <si>
    <t>Típus</t>
  </si>
  <si>
    <t>Extrák felsorolása</t>
  </si>
  <si>
    <t>Beépített vagyonvédelem</t>
  </si>
  <si>
    <t>Székhely címe:</t>
  </si>
  <si>
    <t>Önrész</t>
  </si>
  <si>
    <t>Ajánlatszám:</t>
  </si>
  <si>
    <t>Közvetítő neve:</t>
  </si>
  <si>
    <t>Közvetítő kódja:</t>
  </si>
  <si>
    <t>Telefonszám:</t>
  </si>
  <si>
    <t>E-mail cím:</t>
  </si>
  <si>
    <t>Gyártási év</t>
  </si>
  <si>
    <t>A biztosítás évfordulója:</t>
  </si>
  <si>
    <t>A biztosítási szerződés időbeli hatálya határozatlan.</t>
  </si>
  <si>
    <t>A biztosítási időszak 1 év.</t>
  </si>
  <si>
    <t>Díjfizetés gyakorisága:</t>
  </si>
  <si>
    <t>Díjfizetés módja:</t>
  </si>
  <si>
    <t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</t>
  </si>
  <si>
    <t>Büntetőjogi felelősségem tudatában kijelentem, hogy a jelen adatközlő az adásvételi szerződésben és a forgalmi engedélyben szereplő adatokat tartalmazza.</t>
  </si>
  <si>
    <t>Székhely irányítószám:</t>
  </si>
  <si>
    <t>Tevékenysége:</t>
  </si>
  <si>
    <t>Gépjármű kategória:</t>
  </si>
  <si>
    <t>Darabszám:</t>
  </si>
  <si>
    <t>Szerződő neve:</t>
  </si>
  <si>
    <t>Módozat:</t>
  </si>
  <si>
    <t>Gépjármű fajta</t>
  </si>
  <si>
    <t>Forg.eng.szám</t>
  </si>
  <si>
    <t>Használat módja</t>
  </si>
  <si>
    <t>Előző frsz.</t>
  </si>
  <si>
    <t>Poggyászbizt.</t>
  </si>
  <si>
    <t>Ajánlatszám:*</t>
  </si>
  <si>
    <t>Büntetőjogi felelősségem tudatában kijelentem, hogy jelen adatközlő a forgalmi engedélyben szereplő adatokat tartalmazza.</t>
  </si>
  <si>
    <t>Dátum:</t>
  </si>
  <si>
    <t>Újkori érték (Ft)</t>
  </si>
  <si>
    <t>B/M fokozat</t>
  </si>
  <si>
    <t>Állománycsökkenés:</t>
  </si>
  <si>
    <t>Állománynövekedés:</t>
  </si>
  <si>
    <t>* Csak KGFB esetében kell kitölteni.</t>
  </si>
  <si>
    <t>Szerződő aláírása:</t>
  </si>
  <si>
    <t>Levelezési címe:</t>
  </si>
  <si>
    <t>Fax szám:</t>
  </si>
  <si>
    <t>Szerződő adatai</t>
  </si>
  <si>
    <t>Fizetendő éves díj (Ft):</t>
  </si>
  <si>
    <t xml:space="preserve"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 </t>
  </si>
  <si>
    <t>a biztosítási időszakot és tartamot;</t>
  </si>
  <si>
    <t>a kockázatviselés kezdetét, szüneteltetését és végét;</t>
  </si>
  <si>
    <t>a biztosítási eseményeket, bejelentésük módját és határidejét;</t>
  </si>
  <si>
    <t>a díjfizetés és díjmódosítás módját és lehetőségét;</t>
  </si>
  <si>
    <t>a biztosító szolgáltatásait, azok teljesítésének módját és idejét;</t>
  </si>
  <si>
    <t>a szerződés megszűnésének eseteit;</t>
  </si>
  <si>
    <t>a szerződés felmondásának feltételeit;</t>
  </si>
  <si>
    <t>a biztosító mentesülésének feltételeit, az alkalmazott kizárásokat;</t>
  </si>
  <si>
    <t>a biztosító fogyasztói panaszokkal foglalkozó szervezeti egységének megnevezését és székhelyét;</t>
  </si>
  <si>
    <t>valamint a panaszok előterjesztésének egyéb fórumait, illetve a bírói út igénybevételének lehetőségét;</t>
  </si>
  <si>
    <t>az egyes igények elévülésének idejét;</t>
  </si>
  <si>
    <t>a szerződés jogának, illetve az alkalmazandó jognak a megjelölését.</t>
  </si>
  <si>
    <t>Átvett dokumentumok:</t>
  </si>
  <si>
    <t xml:space="preserve">Elismerem, hogy jelen nyomtatványon minden, a biztosítással kapcsolatos igényem rögzítésre került és más szóbeli megállapodás(ok) nem történt(ek). Aláírásommal kizárólagos felelősséget vállalok minden adat helyességért, még azokért is, amelyeket nem saját kezűleg írtam. </t>
  </si>
  <si>
    <t>Egyéb dokumentumok:</t>
  </si>
  <si>
    <t>Helység:</t>
  </si>
  <si>
    <t>Ügyfélnyilatkozat - hozzájárulás adatok kezeléséhez, továbbításához</t>
  </si>
  <si>
    <t xml:space="preserve">* Az ajánlatszámot csak akkor kell kitölteni, ha a szerződés létrejött. Létrejött szerződésnél az adatközlő az ajánlat melléklete. </t>
  </si>
  <si>
    <t>Fedezetlenségi díj (Ft):</t>
  </si>
  <si>
    <t>Ügyfélnyilatkozat a Biztosító tájékoztatási kötelezettségéről Flotta Kötelező gépjármű-felelősségbiztosítási szerződéshez</t>
  </si>
  <si>
    <t>Kijelentem, hogy a jelen ajánlaton szereplő járművekre más biztosítótársaságnál nem rendelkezem érvényes kötelező gépjármű-felelősségbiztosítási szerződéssel.</t>
  </si>
  <si>
    <t>Gyakoriság szerinti díj (Ft)</t>
  </si>
  <si>
    <t>Alulírott Szerződő (üzemben tartó) elismerem, hogy az ajánlat aláírása előtt megismertem és áttanulmányozása után elfogadtam az alábbi dokumentumokat, valamint elismerem, hogy az ajánlat aláírását követően ezek egy-egy példányát átvettem.</t>
  </si>
  <si>
    <t>Tevékenység:</t>
  </si>
  <si>
    <t>Használat módja:</t>
  </si>
  <si>
    <t xml:space="preserve">Kedvezménnyel és pótdíjjal korrigált tarifadíj: </t>
  </si>
  <si>
    <t>Tgk. 3,5 t össztömegig</t>
  </si>
  <si>
    <t>Tgk. 3,5 t össztömeg felett 12 t-ig</t>
  </si>
  <si>
    <t>Segédmotoros kerékpár</t>
  </si>
  <si>
    <t>Négykerekű segédmotoros kerékpár</t>
  </si>
  <si>
    <t>Trolibusz</t>
  </si>
  <si>
    <t>Vontató</t>
  </si>
  <si>
    <t>Mezőgazdasági vontató</t>
  </si>
  <si>
    <t>Fizetendő díj (Ft):</t>
  </si>
  <si>
    <t>KGFB éves díja (Ft):</t>
  </si>
  <si>
    <t>Gyakoriság szerinti díja (Ft):</t>
  </si>
  <si>
    <t>Előző biztosító</t>
  </si>
  <si>
    <t>Előző kötvényszám</t>
  </si>
  <si>
    <t>ÁFA visszaig.</t>
  </si>
  <si>
    <t>SIGNAL FLOTTA ADATKÖZLŐ</t>
  </si>
  <si>
    <t xml:space="preserve">Az Adatközlőn gépjárművenként az előző biztosítóra vonatkozó adatok megadása kötelező, amennyiben a B/M Nyilatkozat mezőben a 2. sz. nyilatkozat (két éven belül már voltam szerződője ugyanezen gépjármű-kategóriába tartozó gépjármű felelősségbiztosításnak és az a szerződésem érdekmúlás, felmondás vagy díjnemfizetés okkal megszűnt) került megjelölésre. Bármely adat rosszul történő megadása vagy hiánya esetén a szerződés a törvény értelmében a legrosszabb, M4 malus osztályba kerül besorolásra.  </t>
  </si>
  <si>
    <t>ADATKÖZLŐ SIGNAL FLOTTA ÁLLOMÁNYVÁLTOZÁS JELENTÉSHEZ</t>
  </si>
  <si>
    <t>Főszerződés száma:</t>
  </si>
  <si>
    <t>Születési neve:</t>
  </si>
  <si>
    <t>Születési hely:</t>
  </si>
  <si>
    <t>Születési idő:</t>
  </si>
  <si>
    <t>Anyja szül neve:</t>
  </si>
  <si>
    <t>Szem.ig.szám:</t>
  </si>
  <si>
    <t>A biztosított gépjárművek adatait -az ajánlat elválaszthatalan részét képező, a Szerződő által kitöltött és aláírt- Adatközlő tartalmazza.</t>
  </si>
  <si>
    <t>Flotta kötelező gépjármű-felelősségbiztosítás adatai:</t>
  </si>
  <si>
    <t>Kockázatviselés kezdete:</t>
  </si>
  <si>
    <t>Kedvezményekre vonatkozó rendelkezések:</t>
  </si>
  <si>
    <t>Biztosítási díj fizetése:</t>
  </si>
  <si>
    <t>Biztosításközvetítő aláírása:</t>
  </si>
  <si>
    <t>Gépjármű fajta:</t>
  </si>
  <si>
    <t>Forg.eng.szám:</t>
  </si>
  <si>
    <t>Gyártmány:</t>
  </si>
  <si>
    <t>Típus:</t>
  </si>
  <si>
    <t>Hengerűrtartalom (ccm):</t>
  </si>
  <si>
    <t>Össztömeg (kg):</t>
  </si>
  <si>
    <t>Férőhely (fő):</t>
  </si>
  <si>
    <t>B/M Nyilatkozat:*</t>
  </si>
  <si>
    <t>Előző biztosító:*</t>
  </si>
  <si>
    <t>Előző kötvényszám:*</t>
  </si>
  <si>
    <t>Előző frsz.:*</t>
  </si>
  <si>
    <t>B/M fokozat:*</t>
  </si>
  <si>
    <t>Gyártási év:</t>
  </si>
  <si>
    <t>Önrész:</t>
  </si>
  <si>
    <t>Újkori érték (Ft):</t>
  </si>
  <si>
    <t>Poggyászbiztosítás:</t>
  </si>
  <si>
    <t>Balesetbiztosítás:</t>
  </si>
  <si>
    <t>ÁFA visszaigénylés:</t>
  </si>
  <si>
    <t>Extrák felsorolása:</t>
  </si>
  <si>
    <t>Beépített vagyonvédelem:</t>
  </si>
  <si>
    <t>Kedvezményezett neve:</t>
  </si>
  <si>
    <t>Kedvezményezett címe:</t>
  </si>
  <si>
    <t>Összes gépjármű (db.):</t>
  </si>
  <si>
    <t>Használat módja miatti pótdíj:</t>
  </si>
  <si>
    <t>Szgk. 37 kW-ig</t>
  </si>
  <si>
    <t>Szgk. 38-50 kW</t>
  </si>
  <si>
    <t>Szgk. 51-70 kW</t>
  </si>
  <si>
    <t xml:space="preserve">Szgk. 71-100 kW </t>
  </si>
  <si>
    <t xml:space="preserve">Szgk. 101-180 kW </t>
  </si>
  <si>
    <t xml:space="preserve">Szgk. 180 kW felett </t>
  </si>
  <si>
    <t>Motorkerékpár 12 kW-ig</t>
  </si>
  <si>
    <t>Motorkerékpár 13-35 kW</t>
  </si>
  <si>
    <t>Motorkerékpár 36-70 kW</t>
  </si>
  <si>
    <t>Motorkerékpár 70 kW felett</t>
  </si>
  <si>
    <t>Autóbusz 10-19 férőhely</t>
  </si>
  <si>
    <t>Autóbusz 20-42 férőhely</t>
  </si>
  <si>
    <t>Autóbusz 43-79 férőhely</t>
  </si>
  <si>
    <t>Autóbusz 80 férőhelytől</t>
  </si>
  <si>
    <t>Tgk. 12 t össztömeg felett</t>
  </si>
  <si>
    <t>Pótkocsi, félpótkocsi 0,75 t össztömegig</t>
  </si>
  <si>
    <t>Lassújármű</t>
  </si>
  <si>
    <t>Munkagép</t>
  </si>
  <si>
    <t>Pótkocsi, félpótkocsi 10 t össztömeg felett</t>
  </si>
  <si>
    <t>Kedvezményezett neve, címe</t>
  </si>
  <si>
    <t>Záradék</t>
  </si>
  <si>
    <r>
      <t xml:space="preserve">1. Kijelentem, hogy a mai napot megelőzően </t>
    </r>
    <r>
      <rPr>
        <b/>
        <sz val="8"/>
        <rFont val="Arial"/>
        <family val="2"/>
      </rPr>
      <t xml:space="preserve">két éven belül nem voltam szerződője </t>
    </r>
    <r>
      <rPr>
        <sz val="8"/>
        <rFont val="Arial"/>
        <family val="2"/>
      </rPr>
      <t>ugyanezen gépjármű-kategóriába tartozó gépjármű felelősségbiztosításnak.</t>
    </r>
  </si>
  <si>
    <t>Nyilatkozat Kötelező gépjármű-felelősségbiztosításhoz:</t>
  </si>
  <si>
    <r>
      <t xml:space="preserve">2. Kijelentem, hogy mai napot megelőzőleg </t>
    </r>
    <r>
      <rPr>
        <b/>
        <sz val="8"/>
        <rFont val="Arial"/>
        <family val="2"/>
      </rPr>
      <t xml:space="preserve">két éven belül már voltam szerződője </t>
    </r>
    <r>
      <rPr>
        <sz val="8"/>
        <rFont val="Arial"/>
        <family val="2"/>
      </rPr>
      <t xml:space="preserve">ugyanezen gépjármű-kategóriába tartozó gépjármű felelősségbiztosításnak és az a szerződésem érdekmúlás, felmondás vagy díjnemfizetés okkal megszűnt. </t>
    </r>
    <r>
      <rPr>
        <b/>
        <sz val="8"/>
        <rFont val="Arial"/>
        <family val="2"/>
      </rPr>
      <t>Tudomásom van arról</t>
    </r>
    <r>
      <rPr>
        <sz val="8"/>
        <rFont val="Arial"/>
        <family val="2"/>
      </rPr>
      <t xml:space="preserve">, amennyiben </t>
    </r>
    <r>
      <rPr>
        <b/>
        <sz val="8"/>
        <rFont val="Arial"/>
        <family val="2"/>
      </rPr>
      <t>ajánlatomon nem adom meg vagy rosszul adom meg a biztosítás elvállalása szempontjából szükséges adatokat - különösen évfordulós biztosító váltás esetén az előző biztosítási időszakra vonatkozóan fedezetet nyújtó biztosító megnevezését és a kötvény számát</t>
    </r>
    <r>
      <rPr>
        <sz val="8"/>
        <rFont val="Arial"/>
        <family val="2"/>
      </rPr>
      <t xml:space="preserve"> - a biztosító szerződésemet </t>
    </r>
    <r>
      <rPr>
        <b/>
        <sz val="8"/>
        <rFont val="Arial"/>
        <family val="2"/>
      </rPr>
      <t>M04 osztályba sorolja.</t>
    </r>
  </si>
  <si>
    <t>Rendszám:</t>
  </si>
  <si>
    <t>Jármű eladásának dátuma:</t>
  </si>
  <si>
    <t>Tulajdonszerzés dátuma:</t>
  </si>
  <si>
    <t>SIGNAL FLOTTA KGFB AJÁNLAT</t>
  </si>
  <si>
    <r>
      <t xml:space="preserve">Szerződő (üzembentartó) a kötelező gépjármű-felelősségbiztosítási feltételek és ügyféltájékoztató ismeretében az alábbi ajánlatot teszem a SIGNAL Biztosító Zrt.-nek. </t>
    </r>
    <r>
      <rPr>
        <b/>
        <sz val="8"/>
        <rFont val="Arial"/>
        <family val="2"/>
      </rPr>
      <t xml:space="preserve">Tudomásul veszem, hogy a 2009. évi LXII. törvény 5.§ rendelkezéseinek értelmében évközben – a gépjármű tulajdonjogában bekövetkezett változás és a gépjármű forgalomból történő kivonásának esetét kivéve – másik biztosítóval új szerződés érvényesen nem köthető. </t>
    </r>
    <r>
      <rPr>
        <sz val="8"/>
        <rFont val="Arial"/>
        <family val="2"/>
      </rPr>
      <t xml:space="preserve"> </t>
    </r>
  </si>
  <si>
    <t>Kijelentem, hogy a SIGNAL Biztosító Zrt. (1123 Budapest, Alkotás u. 50.) nevében eljáró, az ajánlaton megnevezett biztosításközvetítő részletesen és mindenre kiterjedően tájékoztatott az általam megkötni kívánt biztosítási szerződéssel kapcsolatban. A biztosításközvetítő által nyújtott tájékoztatást megértettem. A biztosításközvetítőről szóló tájékoztatást megkaptam. A tájékoztatás és az átvett dokumentumok hiánytalanul tartalmazzák az alábbi információkat:</t>
  </si>
  <si>
    <t>SIGNAL FLOTTA KGFB DÍJKALKULÁCIÓ</t>
  </si>
  <si>
    <t>Kedvezmény:*</t>
  </si>
  <si>
    <t>Hengerűr- tartalom (ccm)</t>
  </si>
  <si>
    <t>Teljesít- mény (kW)</t>
  </si>
  <si>
    <t>Össz-tömeg (t)</t>
  </si>
  <si>
    <t>Férő-hely (fő)</t>
  </si>
  <si>
    <t>B/M Nyilat-kozat</t>
  </si>
  <si>
    <t>Baleset-bizt.</t>
  </si>
  <si>
    <t xml:space="preserve">   SIGNAL Flotta Kötelező gépjármű-felelősségbiztosítási ajánlat ügyfél példánya </t>
  </si>
  <si>
    <t xml:space="preserve">Kötelező gépjármű-felelősségbiztosítási feltételek és ügyféltájékoztató </t>
  </si>
  <si>
    <t>Teljesítmény (kW):</t>
  </si>
  <si>
    <t>Normál használat</t>
  </si>
  <si>
    <t>Éves</t>
  </si>
  <si>
    <t>Féléves</t>
  </si>
  <si>
    <t>Negyedéves</t>
  </si>
  <si>
    <t>Havi</t>
  </si>
  <si>
    <t>Pótkocsi, félpótkocsi 0,75 t össztömeg felett 3,5 t-ig</t>
  </si>
  <si>
    <t>Pótkocsi, félpótkocsi 3,5 t össztömeg felett 10 t-ig</t>
  </si>
  <si>
    <t>Budapest</t>
  </si>
  <si>
    <t>Irányítószám</t>
  </si>
  <si>
    <t>Megye</t>
  </si>
  <si>
    <t>Város</t>
  </si>
  <si>
    <t>Bp</t>
  </si>
  <si>
    <t>Pes</t>
  </si>
  <si>
    <t>Szentendre</t>
  </si>
  <si>
    <t>Pilisszentlászló</t>
  </si>
  <si>
    <t>Budakalász</t>
  </si>
  <si>
    <t>Pomáz</t>
  </si>
  <si>
    <t>Csobánka</t>
  </si>
  <si>
    <t>Szigetmonostor</t>
  </si>
  <si>
    <t>Leányfalu</t>
  </si>
  <si>
    <t>Pócsmegyer</t>
  </si>
  <si>
    <t>Tahitótfalu</t>
  </si>
  <si>
    <t>Dunabogdány</t>
  </si>
  <si>
    <t>Kisoroszi</t>
  </si>
  <si>
    <t>Visegrád</t>
  </si>
  <si>
    <t>Kom</t>
  </si>
  <si>
    <t>Dömös</t>
  </si>
  <si>
    <t>Pilismarót</t>
  </si>
  <si>
    <t>Érd</t>
  </si>
  <si>
    <t>Érdparkváros</t>
  </si>
  <si>
    <t>Sóskút</t>
  </si>
  <si>
    <t>Pusztazámor</t>
  </si>
  <si>
    <t>Budaörs</t>
  </si>
  <si>
    <t>Törökbálint</t>
  </si>
  <si>
    <t>Diósd</t>
  </si>
  <si>
    <t>Biatorbágy</t>
  </si>
  <si>
    <t>Herceghalom</t>
  </si>
  <si>
    <t>Fej</t>
  </si>
  <si>
    <t>Bicske</t>
  </si>
  <si>
    <t>Bicske-Óbarok</t>
  </si>
  <si>
    <t>Csabdi</t>
  </si>
  <si>
    <t>Mány</t>
  </si>
  <si>
    <t>Szár</t>
  </si>
  <si>
    <t>Szárliget</t>
  </si>
  <si>
    <t>Páty</t>
  </si>
  <si>
    <t>Zsámbék</t>
  </si>
  <si>
    <t>Tök</t>
  </si>
  <si>
    <t>Perbál</t>
  </si>
  <si>
    <t>Pilisjászfalu</t>
  </si>
  <si>
    <t>Piliscsaba</t>
  </si>
  <si>
    <t>Solymár</t>
  </si>
  <si>
    <t>Pilisszentiván</t>
  </si>
  <si>
    <t>Pilisvörösvár</t>
  </si>
  <si>
    <t>Tinnye</t>
  </si>
  <si>
    <t>Telki</t>
  </si>
  <si>
    <t>Remeteszőlős</t>
  </si>
  <si>
    <t>Etyek</t>
  </si>
  <si>
    <t>Budakeszi</t>
  </si>
  <si>
    <t>Budajenő</t>
  </si>
  <si>
    <t>Nagykovácsi</t>
  </si>
  <si>
    <t>Pilisszántó</t>
  </si>
  <si>
    <t>Üröm</t>
  </si>
  <si>
    <t>Pilisborosjenő</t>
  </si>
  <si>
    <t>Pilisszentkereszt</t>
  </si>
  <si>
    <t>Dobogókő</t>
  </si>
  <si>
    <t>Gödöllő</t>
  </si>
  <si>
    <t>Szada</t>
  </si>
  <si>
    <t>Veresegyház</t>
  </si>
  <si>
    <t>Erdőkertes</t>
  </si>
  <si>
    <t>Valkó</t>
  </si>
  <si>
    <t>Vácszentlászló</t>
  </si>
  <si>
    <t>Zsámbok</t>
  </si>
  <si>
    <t>Isaszeg</t>
  </si>
  <si>
    <t>Dány</t>
  </si>
  <si>
    <t>Pécel</t>
  </si>
  <si>
    <t>Dunakeszi</t>
  </si>
  <si>
    <t>Göd</t>
  </si>
  <si>
    <t>Sződliget</t>
  </si>
  <si>
    <t>Sződ</t>
  </si>
  <si>
    <t>Csörög</t>
  </si>
  <si>
    <t>Csömör</t>
  </si>
  <si>
    <t>Nagytarcsa</t>
  </si>
  <si>
    <t>Kistarcsa</t>
  </si>
  <si>
    <t>Kerepes</t>
  </si>
  <si>
    <t>Mogyoród</t>
  </si>
  <si>
    <t>Fót</t>
  </si>
  <si>
    <t>Csomád</t>
  </si>
  <si>
    <t>Őrbottyán</t>
  </si>
  <si>
    <t>Vácrátót</t>
  </si>
  <si>
    <t>Váchartyán</t>
  </si>
  <si>
    <t>Kisnémedi</t>
  </si>
  <si>
    <t>Püspökszilágy</t>
  </si>
  <si>
    <t>Vácduka</t>
  </si>
  <si>
    <t>Aszód</t>
  </si>
  <si>
    <t>Kartal</t>
  </si>
  <si>
    <t>Verseg</t>
  </si>
  <si>
    <t>Nóg</t>
  </si>
  <si>
    <t>Kálló</t>
  </si>
  <si>
    <t>Erdőkürt</t>
  </si>
  <si>
    <t>Erdőtarcsa</t>
  </si>
  <si>
    <t>Iklad</t>
  </si>
  <si>
    <t>Domony</t>
  </si>
  <si>
    <t>Galgamácsa</t>
  </si>
  <si>
    <t>Vácegres</t>
  </si>
  <si>
    <t>Váckisújfalu</t>
  </si>
  <si>
    <t>Bag</t>
  </si>
  <si>
    <t>Hévízgyörk</t>
  </si>
  <si>
    <t>Galgahévíz</t>
  </si>
  <si>
    <t>Tura</t>
  </si>
  <si>
    <t>Monor</t>
  </si>
  <si>
    <t>Péteri</t>
  </si>
  <si>
    <t>Vasad</t>
  </si>
  <si>
    <t>Csévharaszt</t>
  </si>
  <si>
    <t>Monor-Monori</t>
  </si>
  <si>
    <t>Pánd</t>
  </si>
  <si>
    <t>Káva</t>
  </si>
  <si>
    <t>Bénye</t>
  </si>
  <si>
    <t>Gomba</t>
  </si>
  <si>
    <t>Vecsés</t>
  </si>
  <si>
    <t>Üllő</t>
  </si>
  <si>
    <t>Gyömrő</t>
  </si>
  <si>
    <t>Ecser</t>
  </si>
  <si>
    <t>Maglód</t>
  </si>
  <si>
    <t>Mende</t>
  </si>
  <si>
    <t>Sülysáp</t>
  </si>
  <si>
    <t>Kóka</t>
  </si>
  <si>
    <t>Úri</t>
  </si>
  <si>
    <t>Tápiószecső</t>
  </si>
  <si>
    <t>Tóalmás</t>
  </si>
  <si>
    <t>Tápióság</t>
  </si>
  <si>
    <t>Szentmártonkáta</t>
  </si>
  <si>
    <t>Szentlőrinckáta</t>
  </si>
  <si>
    <t>Ráckeve</t>
  </si>
  <si>
    <t>Lórév</t>
  </si>
  <si>
    <t>Szigetszentmiklós</t>
  </si>
  <si>
    <t>Halásztelek</t>
  </si>
  <si>
    <t>Szigethalom</t>
  </si>
  <si>
    <t>Tököl</t>
  </si>
  <si>
    <t>Szigetcsép</t>
  </si>
  <si>
    <t>Szigetszentmárton</t>
  </si>
  <si>
    <t>Szigetújfalu</t>
  </si>
  <si>
    <t>Szigetbecse</t>
  </si>
  <si>
    <t>Makád</t>
  </si>
  <si>
    <t>Dunaharaszti</t>
  </si>
  <si>
    <t>Taksony</t>
  </si>
  <si>
    <t>Dunavarsány</t>
  </si>
  <si>
    <t>Délegyháza</t>
  </si>
  <si>
    <t>Áporka</t>
  </si>
  <si>
    <t>Majosháza</t>
  </si>
  <si>
    <t>Kiskunlacháza</t>
  </si>
  <si>
    <t>Dömsöd</t>
  </si>
  <si>
    <t>Apaj</t>
  </si>
  <si>
    <t>Bugyi</t>
  </si>
  <si>
    <t>Alsónémedi</t>
  </si>
  <si>
    <t>Gyál</t>
  </si>
  <si>
    <t>Felsőpakony</t>
  </si>
  <si>
    <t>Ócsa</t>
  </si>
  <si>
    <t>Inárcs</t>
  </si>
  <si>
    <t>Kakucs</t>
  </si>
  <si>
    <t>Újhartyán</t>
  </si>
  <si>
    <t>Dabas</t>
  </si>
  <si>
    <t>Tatárszentgyörgy</t>
  </si>
  <si>
    <t>Hernád</t>
  </si>
  <si>
    <t>Örkény</t>
  </si>
  <si>
    <t>Pusztavacs</t>
  </si>
  <si>
    <t>Táborfalva</t>
  </si>
  <si>
    <t>Dunaújváros</t>
  </si>
  <si>
    <t>Nagyvenyim</t>
  </si>
  <si>
    <t>Mezőfalva</t>
  </si>
  <si>
    <t>Daruszentmiklós</t>
  </si>
  <si>
    <t>Előszállás</t>
  </si>
  <si>
    <t>Nagykarácsony</t>
  </si>
  <si>
    <t>Baracs</t>
  </si>
  <si>
    <t>Kisapostag</t>
  </si>
  <si>
    <t>Perkáta</t>
  </si>
  <si>
    <t>Szabadegyháza</t>
  </si>
  <si>
    <t>Sárosd</t>
  </si>
  <si>
    <t>Hantos</t>
  </si>
  <si>
    <t>Nagylók</t>
  </si>
  <si>
    <t>Százhalombatta</t>
  </si>
  <si>
    <t>Ercsi</t>
  </si>
  <si>
    <t>Iváncsa</t>
  </si>
  <si>
    <t>Beloiannisz</t>
  </si>
  <si>
    <t>Besnyő</t>
  </si>
  <si>
    <t>Adony</t>
  </si>
  <si>
    <t>Kulcs</t>
  </si>
  <si>
    <t>Rácalmás</t>
  </si>
  <si>
    <t>Tárnok</t>
  </si>
  <si>
    <t>Martonvásár</t>
  </si>
  <si>
    <t>Tordas</t>
  </si>
  <si>
    <t>Gyúró</t>
  </si>
  <si>
    <t>Ráckeresztúr</t>
  </si>
  <si>
    <t>Baracska</t>
  </si>
  <si>
    <t>Kajászó</t>
  </si>
  <si>
    <t>Vál</t>
  </si>
  <si>
    <t>Kápolnásnyék</t>
  </si>
  <si>
    <t>Pázmánd</t>
  </si>
  <si>
    <t>Vereb</t>
  </si>
  <si>
    <t>Velence</t>
  </si>
  <si>
    <t>Gárdony</t>
  </si>
  <si>
    <t>Pusztaszabolcs</t>
  </si>
  <si>
    <t>Esztergom</t>
  </si>
  <si>
    <t>Dorog</t>
  </si>
  <si>
    <t>Kesztölc</t>
  </si>
  <si>
    <t>Leányvár</t>
  </si>
  <si>
    <t>Piliscsév</t>
  </si>
  <si>
    <t>Csolnok</t>
  </si>
  <si>
    <t>Dág</t>
  </si>
  <si>
    <t>Sárisáp</t>
  </si>
  <si>
    <t>Nagysáp</t>
  </si>
  <si>
    <t>Bajna</t>
  </si>
  <si>
    <t>Epöl</t>
  </si>
  <si>
    <t>Máriahalom</t>
  </si>
  <si>
    <t>Úny</t>
  </si>
  <si>
    <t>Annavölgy</t>
  </si>
  <si>
    <t>Tokod</t>
  </si>
  <si>
    <t>Tokodaltáró</t>
  </si>
  <si>
    <t>Bajót</t>
  </si>
  <si>
    <t>Tát</t>
  </si>
  <si>
    <t>Mogyorósbánya</t>
  </si>
  <si>
    <t>Nyergesújfalu</t>
  </si>
  <si>
    <t>Lábatlan</t>
  </si>
  <si>
    <t>Süttő</t>
  </si>
  <si>
    <t>Neszmély</t>
  </si>
  <si>
    <t>Dunaalmás</t>
  </si>
  <si>
    <t>Vác</t>
  </si>
  <si>
    <t>Nőtincs</t>
  </si>
  <si>
    <t>Felsőpetény</t>
  </si>
  <si>
    <t>Kosd</t>
  </si>
  <si>
    <t>Rád</t>
  </si>
  <si>
    <t>Penc</t>
  </si>
  <si>
    <t>Csővár</t>
  </si>
  <si>
    <t>Keszeg</t>
  </si>
  <si>
    <t>Alsópetény</t>
  </si>
  <si>
    <t>Nézsa</t>
  </si>
  <si>
    <t>Legénd</t>
  </si>
  <si>
    <t>Verőce</t>
  </si>
  <si>
    <t>Kismaros</t>
  </si>
  <si>
    <t>Szokolya</t>
  </si>
  <si>
    <t>Kóspallag</t>
  </si>
  <si>
    <t>Nagymaros</t>
  </si>
  <si>
    <t>Zebegény</t>
  </si>
  <si>
    <t>Szob</t>
  </si>
  <si>
    <t>Márianosztra</t>
  </si>
  <si>
    <t>Ipolydamásd</t>
  </si>
  <si>
    <t>Letkés</t>
  </si>
  <si>
    <t>Ipolytölgyes</t>
  </si>
  <si>
    <t>Nagybörzsöny</t>
  </si>
  <si>
    <t>Vámosmikola</t>
  </si>
  <si>
    <t>Tésa</t>
  </si>
  <si>
    <t>Perőcsény</t>
  </si>
  <si>
    <t>Kemence</t>
  </si>
  <si>
    <t>Bernecebaráti</t>
  </si>
  <si>
    <t>Szendehely</t>
  </si>
  <si>
    <t>Berkenye</t>
  </si>
  <si>
    <t>Nógrád</t>
  </si>
  <si>
    <t>Diósjenő</t>
  </si>
  <si>
    <t>Borsosberény</t>
  </si>
  <si>
    <t>Nagyoroszi</t>
  </si>
  <si>
    <t>Drégelypalánk</t>
  </si>
  <si>
    <t>Hont</t>
  </si>
  <si>
    <t>Patak</t>
  </si>
  <si>
    <t>Dejtár</t>
  </si>
  <si>
    <t>Rétság</t>
  </si>
  <si>
    <t>Tereske</t>
  </si>
  <si>
    <t>Bánk</t>
  </si>
  <si>
    <t>Romhány</t>
  </si>
  <si>
    <t>Kétbodony</t>
  </si>
  <si>
    <t>Szátok</t>
  </si>
  <si>
    <t>Tolmács</t>
  </si>
  <si>
    <t>Horpács</t>
  </si>
  <si>
    <t>Érsekvadkert</t>
  </si>
  <si>
    <t>Balassagyarmat</t>
  </si>
  <si>
    <t>Patvarc</t>
  </si>
  <si>
    <t>Ipolyvece</t>
  </si>
  <si>
    <t>Őrhalom</t>
  </si>
  <si>
    <t>Hugyag</t>
  </si>
  <si>
    <t>Csitár</t>
  </si>
  <si>
    <t>Iliny</t>
  </si>
  <si>
    <t>Cserhátsurány</t>
  </si>
  <si>
    <t>Herencsény</t>
  </si>
  <si>
    <t>Csesztve</t>
  </si>
  <si>
    <t>Galgagyörk</t>
  </si>
  <si>
    <t>Püspökhatvan</t>
  </si>
  <si>
    <t>Acsa</t>
  </si>
  <si>
    <t>Nógrádsáp</t>
  </si>
  <si>
    <t>Galgaguta</t>
  </si>
  <si>
    <t>Bercel</t>
  </si>
  <si>
    <t>Vanyarc</t>
  </si>
  <si>
    <t>Nógrádkövesd</t>
  </si>
  <si>
    <t>Szécsénke</t>
  </si>
  <si>
    <t>Becske</t>
  </si>
  <si>
    <t>Cserháthaláp</t>
  </si>
  <si>
    <t>Terény</t>
  </si>
  <si>
    <t>Szanda</t>
  </si>
  <si>
    <t>Mohora</t>
  </si>
  <si>
    <t>Szügy</t>
  </si>
  <si>
    <t>Cegléd</t>
  </si>
  <si>
    <t>Tápiószentmárton</t>
  </si>
  <si>
    <t>Nyársapát</t>
  </si>
  <si>
    <t>Csemő</t>
  </si>
  <si>
    <t>Pilis</t>
  </si>
  <si>
    <t>Nyáregyháza</t>
  </si>
  <si>
    <t>Újlengyel</t>
  </si>
  <si>
    <t>Albertirsa</t>
  </si>
  <si>
    <t>Dánszentmiklós</t>
  </si>
  <si>
    <t>Mikebuda</t>
  </si>
  <si>
    <t>Ceglédbercel</t>
  </si>
  <si>
    <t>Abony</t>
  </si>
  <si>
    <t>Kőröstetétlen</t>
  </si>
  <si>
    <t>Jászkarajenő</t>
  </si>
  <si>
    <t>Törtel</t>
  </si>
  <si>
    <t>Nagykőrös</t>
  </si>
  <si>
    <t>Kocsér</t>
  </si>
  <si>
    <t>Nagykáta</t>
  </si>
  <si>
    <t>Tápióbicske</t>
  </si>
  <si>
    <t>Farmos</t>
  </si>
  <si>
    <t>Tápiószele</t>
  </si>
  <si>
    <t>Tápiógyörgye</t>
  </si>
  <si>
    <t>Újszilvás</t>
  </si>
  <si>
    <t>Tápiószőlős</t>
  </si>
  <si>
    <t>Tatabánya</t>
  </si>
  <si>
    <t>Gyermely</t>
  </si>
  <si>
    <t>Szomor</t>
  </si>
  <si>
    <t>Vértessomló</t>
  </si>
  <si>
    <t>Várgesztes</t>
  </si>
  <si>
    <t>Tarján</t>
  </si>
  <si>
    <t>Héreg</t>
  </si>
  <si>
    <t>Vértestolna</t>
  </si>
  <si>
    <t>Tardos</t>
  </si>
  <si>
    <t>Tata-Agostyán</t>
  </si>
  <si>
    <t>Baj</t>
  </si>
  <si>
    <t>Vértesszőlős</t>
  </si>
  <si>
    <t>Oroszlány</t>
  </si>
  <si>
    <t>Környe</t>
  </si>
  <si>
    <t>Kecskéd</t>
  </si>
  <si>
    <t>Kömlőd</t>
  </si>
  <si>
    <t>Dad</t>
  </si>
  <si>
    <t>Bokod</t>
  </si>
  <si>
    <t>Szákszend</t>
  </si>
  <si>
    <t>Császár</t>
  </si>
  <si>
    <t>Vérteskethely</t>
  </si>
  <si>
    <t>Bakonysárkány</t>
  </si>
  <si>
    <t>Aka</t>
  </si>
  <si>
    <t>Kisbér</t>
  </si>
  <si>
    <t>Kisbér-Hánta</t>
  </si>
  <si>
    <t>Ászár</t>
  </si>
  <si>
    <t>Kerékteleki</t>
  </si>
  <si>
    <t>Bársonyos</t>
  </si>
  <si>
    <t>Bakonyszombathely</t>
  </si>
  <si>
    <t>Bakonybánk</t>
  </si>
  <si>
    <t>Réde</t>
  </si>
  <si>
    <t>Ácsteszér</t>
  </si>
  <si>
    <t>Csatka</t>
  </si>
  <si>
    <t>Súr</t>
  </si>
  <si>
    <t>Tata</t>
  </si>
  <si>
    <t>Szomód</t>
  </si>
  <si>
    <t>Dunaszentmiklós</t>
  </si>
  <si>
    <t>Kocs</t>
  </si>
  <si>
    <t>Naszály</t>
  </si>
  <si>
    <t>Komárom</t>
  </si>
  <si>
    <t>Mocsa</t>
  </si>
  <si>
    <t>Almásfüzitő</t>
  </si>
  <si>
    <t>Ács</t>
  </si>
  <si>
    <t>Nagyigmánd</t>
  </si>
  <si>
    <t>Bábolna</t>
  </si>
  <si>
    <t>Bana</t>
  </si>
  <si>
    <t>Tárkány</t>
  </si>
  <si>
    <t>Csép</t>
  </si>
  <si>
    <t>Ete</t>
  </si>
  <si>
    <t>Kisigmánd</t>
  </si>
  <si>
    <t>Csém</t>
  </si>
  <si>
    <t>Hev</t>
  </si>
  <si>
    <t>Hatvan</t>
  </si>
  <si>
    <t>Hatvan-Kerekharaszt</t>
  </si>
  <si>
    <t>Heréd</t>
  </si>
  <si>
    <t>Nagykökényes</t>
  </si>
  <si>
    <t>Ecséd</t>
  </si>
  <si>
    <t>Hort</t>
  </si>
  <si>
    <t>Csány</t>
  </si>
  <si>
    <t>Boldog</t>
  </si>
  <si>
    <t>Lőrinci</t>
  </si>
  <si>
    <t>Petőfibánya</t>
  </si>
  <si>
    <t>Zagyvaszántó</t>
  </si>
  <si>
    <t>Apc</t>
  </si>
  <si>
    <t>Rózsaszentmárton</t>
  </si>
  <si>
    <t>Szűcsi</t>
  </si>
  <si>
    <t>Gyöngyöspata</t>
  </si>
  <si>
    <t>Gyöngyöstarján</t>
  </si>
  <si>
    <t>Héhalom</t>
  </si>
  <si>
    <t>Palotás</t>
  </si>
  <si>
    <t>Egyházasdengeleg</t>
  </si>
  <si>
    <t>Szirák</t>
  </si>
  <si>
    <t>Bér</t>
  </si>
  <si>
    <t>Kisbágyon</t>
  </si>
  <si>
    <t>Buják</t>
  </si>
  <si>
    <t>Szarvasgede</t>
  </si>
  <si>
    <t>Csécse</t>
  </si>
  <si>
    <t>Ecseg</t>
  </si>
  <si>
    <t>Pásztó</t>
  </si>
  <si>
    <t>Jobbágyi</t>
  </si>
  <si>
    <t>Szurdokpüspöki</t>
  </si>
  <si>
    <t>Bokor</t>
  </si>
  <si>
    <t>Felsőtold</t>
  </si>
  <si>
    <t>Mátraszőlős</t>
  </si>
  <si>
    <t>Alsótold</t>
  </si>
  <si>
    <t>Bátonyterenye</t>
  </si>
  <si>
    <t>Tar</t>
  </si>
  <si>
    <t>Sámsonháza</t>
  </si>
  <si>
    <t>Kisbárkány</t>
  </si>
  <si>
    <t>Mátraverebély</t>
  </si>
  <si>
    <t>Salgótarján</t>
  </si>
  <si>
    <t>Cered</t>
  </si>
  <si>
    <t>Zabar</t>
  </si>
  <si>
    <t>Szilaspogony</t>
  </si>
  <si>
    <t>Bárna</t>
  </si>
  <si>
    <t>Kazár</t>
  </si>
  <si>
    <t>Vizslás</t>
  </si>
  <si>
    <t>Lucfalva</t>
  </si>
  <si>
    <t>Sóshartyán</t>
  </si>
  <si>
    <t>Nógrádmegyer</t>
  </si>
  <si>
    <t>Magyargéc</t>
  </si>
  <si>
    <t>Piliny</t>
  </si>
  <si>
    <t>Szécsényfelfalu</t>
  </si>
  <si>
    <t>Etes</t>
  </si>
  <si>
    <t>Karancsberény</t>
  </si>
  <si>
    <t>Ipolytarnóc</t>
  </si>
  <si>
    <t>Mátraszele</t>
  </si>
  <si>
    <t>Mátranovák</t>
  </si>
  <si>
    <t>Mátranovák-Bányatelep</t>
  </si>
  <si>
    <t>Mátraterenye</t>
  </si>
  <si>
    <t>Kazár-Mizserfa</t>
  </si>
  <si>
    <t>Rákóczibánya</t>
  </si>
  <si>
    <t>Nemti</t>
  </si>
  <si>
    <t>Dorogháza</t>
  </si>
  <si>
    <t>Szuha</t>
  </si>
  <si>
    <t>Mátramindszent</t>
  </si>
  <si>
    <t>Kishartyán</t>
  </si>
  <si>
    <t>Ságújfalu</t>
  </si>
  <si>
    <t>Karancsság</t>
  </si>
  <si>
    <t>Endrefalva</t>
  </si>
  <si>
    <t>Szécsény</t>
  </si>
  <si>
    <t>Nagylóc</t>
  </si>
  <si>
    <t>Hollókő</t>
  </si>
  <si>
    <t>Rimóc</t>
  </si>
  <si>
    <t>Varsány</t>
  </si>
  <si>
    <t>Nógrádsipek</t>
  </si>
  <si>
    <t>Karancsalja</t>
  </si>
  <si>
    <t>Karancslapujtő</t>
  </si>
  <si>
    <t>Karancskeszi</t>
  </si>
  <si>
    <t>Mihálygerge</t>
  </si>
  <si>
    <t>Egyházasgerge</t>
  </si>
  <si>
    <t>Litke</t>
  </si>
  <si>
    <t>Nógrádszakál</t>
  </si>
  <si>
    <t>Ludányhalászi</t>
  </si>
  <si>
    <t>Gyöngyös</t>
  </si>
  <si>
    <t>Gyöngyösoroszi</t>
  </si>
  <si>
    <t>Gyöngyöshalász</t>
  </si>
  <si>
    <t>Atkár</t>
  </si>
  <si>
    <t>Nagyréde</t>
  </si>
  <si>
    <t>Gyöngyös-Kékestető</t>
  </si>
  <si>
    <t>Gyöngyössolymos</t>
  </si>
  <si>
    <t>Gyöngyös-Mátrafüred</t>
  </si>
  <si>
    <t>Gyöngyös-Mátraháza</t>
  </si>
  <si>
    <t>Mátraszentimre-Galyatető</t>
  </si>
  <si>
    <t>Mátraszentimre</t>
  </si>
  <si>
    <t>Parád</t>
  </si>
  <si>
    <t>Parádsasvár</t>
  </si>
  <si>
    <t>Bodony</t>
  </si>
  <si>
    <t>Parád-Parádfürdő</t>
  </si>
  <si>
    <t>Recsk</t>
  </si>
  <si>
    <t>Mátraderecske</t>
  </si>
  <si>
    <t>Mátraballa</t>
  </si>
  <si>
    <t>Ivád</t>
  </si>
  <si>
    <t>Tudomásul veszem, hogy adatváltozáskor 15 napon belül a Változásbejelentő adatlapon eleget kell tennem bejelentési kötelezettségemnek a Biztosító felé.</t>
  </si>
  <si>
    <t>Tudomásul veszem, hogy az állományban történő változáskor 3 napon belül az Állományváltozás jelentés adatlapon eleget kell tennem bejelentési kötelezettségemnek a Biztosító felé.</t>
  </si>
  <si>
    <t>Pétervására</t>
  </si>
  <si>
    <t>Erdőkövesd</t>
  </si>
  <si>
    <t>Istenmezeje</t>
  </si>
  <si>
    <t>Váraszó</t>
  </si>
  <si>
    <t>Fedémes</t>
  </si>
  <si>
    <t>Kisfüzes</t>
  </si>
  <si>
    <t>Bükkszenterzsébet</t>
  </si>
  <si>
    <t>Tarnalelesz</t>
  </si>
  <si>
    <t>Szentdomonkos</t>
  </si>
  <si>
    <t>Abasár</t>
  </si>
  <si>
    <t>Markaz</t>
  </si>
  <si>
    <t>Domoszló</t>
  </si>
  <si>
    <t>Kisnána</t>
  </si>
  <si>
    <t>Vécs</t>
  </si>
  <si>
    <t>Visonta</t>
  </si>
  <si>
    <t>Halmajugra</t>
  </si>
  <si>
    <t>Ludas</t>
  </si>
  <si>
    <t>Detk</t>
  </si>
  <si>
    <t>Karácsond</t>
  </si>
  <si>
    <t>Nagyfüged</t>
  </si>
  <si>
    <t>Tarnazsadány</t>
  </si>
  <si>
    <t>Tarnaméra</t>
  </si>
  <si>
    <t>Vámosgyörk</t>
  </si>
  <si>
    <t>Adács</t>
  </si>
  <si>
    <t>Visznek</t>
  </si>
  <si>
    <t>Tarnaörs</t>
  </si>
  <si>
    <t>Erk</t>
  </si>
  <si>
    <t>Zaránk</t>
  </si>
  <si>
    <t>Eger</t>
  </si>
  <si>
    <t>Eger-Felnémet</t>
  </si>
  <si>
    <t>Egerbakta</t>
  </si>
  <si>
    <t>Hevesaranyos</t>
  </si>
  <si>
    <t>Szarvaskő</t>
  </si>
  <si>
    <t>Felsőtárkány</t>
  </si>
  <si>
    <t>Noszvaj</t>
  </si>
  <si>
    <t>Ostoros</t>
  </si>
  <si>
    <t>Novaj</t>
  </si>
  <si>
    <t>TEÁOR 1.csop.: 01,02,03</t>
  </si>
  <si>
    <t>Terület2013</t>
  </si>
  <si>
    <t>TEÁOR kód:</t>
  </si>
  <si>
    <t>Kedvezmény 1.</t>
  </si>
  <si>
    <t>Kedvezmény 2.</t>
  </si>
  <si>
    <t>Használat:</t>
  </si>
  <si>
    <t xml:space="preserve">Kárgyakoriság </t>
  </si>
  <si>
    <t>Kárgyakoriság:</t>
  </si>
  <si>
    <t>Tevékenység miatti kedvezmény/pótdíj:</t>
  </si>
  <si>
    <t>TEÁOR 2.csop.: 10,11,12,13,14,15,16,17,18,23,24,25,26,27,28,29,30,31,32,33,35,36,37,38,71,72,73,74,75,78,79,80,81,82,84,85,86,87,88,90,91,94,95</t>
  </si>
  <si>
    <t>TEÁOR 1.csop.</t>
  </si>
  <si>
    <t>TEÁOR 2.csop.</t>
  </si>
  <si>
    <t>TEÁOR 3.csop.</t>
  </si>
  <si>
    <t>Pótdíj</t>
  </si>
  <si>
    <t>TEÁOR 3.csop.: 22,46,47,55,56,58,59,64,65,69</t>
  </si>
  <si>
    <t>71,72,73,74,75,78,79,80,81,82,84,85,86,87,88,90,91,94,95</t>
  </si>
  <si>
    <t>TEÁOR 2.csop.: 10,11,12,13,14,15,16,17,18,23,24,25,26,27,28,29,30,31,32,33,35,36,37,38,</t>
  </si>
  <si>
    <t>TEÁOR 3. csop.: 22,46,47,55,56,58,59,64,65,69</t>
  </si>
  <si>
    <t>Tevékenység:**</t>
  </si>
  <si>
    <t>**TEÁOR csoport tevékenységkódja a táblázat alatt</t>
  </si>
  <si>
    <t>1) a flotta darabszáma ajánlatkéréskor nem éri el a 25 darabot  és a flottában nem biztosítanak vontatót vagy buszt, illetve ugyanazon szerződő több flottájának összesített darabszáma nem haladja meg a 25 darabot</t>
  </si>
  <si>
    <t>2) a flotta darabszáma ajánlatkéréskor eléri vagy meghaladja a 25 darabot de nem éri el a 100 darabot, és az igazolt kárgyakoriság 6%-nál kisebb, valamint a flottában nem biztosítanak vontatót vagy buszt</t>
  </si>
  <si>
    <t>3) a cégnyilvántartásba bejegyzett tevékenységkód (TEÁOR) alapján igénybe vehető kedvezmény a főtevékenység alapján kerül meghatározásra és csak egy kedvezmény alkalmazható:</t>
  </si>
  <si>
    <t>a) TEÁOR 1. csoport: a tevékenységkód első két számjegye: 01,02,03</t>
  </si>
  <si>
    <t>b) TEÁOR 2. csoport: a tevékenységkód első két számjegye: 10,11,12,13,14,15,16,17,18,23,24,25,26,27,28,29,30,  31,32,33,35,36,37,38,71,72,73,74,75,78,79,80,81,82,84,85,86,87,88,90,91,94,95</t>
  </si>
  <si>
    <t xml:space="preserve">    c) TEÁOR 3. csoport: a tevékenységkód első két számjegye: 22,46,47,55,56,58,59,64,65,69</t>
  </si>
  <si>
    <t>Felhívjuk figyelmét, hogy az éves díj a kötelező gépjármű-felelősségbiztosítás díja, a baleseti adót nem tartalmazza!</t>
  </si>
  <si>
    <t>2012. január 1-től kezdődően a népegészségügyi termékadóról szóló 2011. évi CIII. törvény rendelkezései értelmében a kötelező gépjármű-felelősségbiztosítás megkötésére kötelezett üzemben tartóknak a biztosítási díjon felül baleseti adót kell fizetnie. Az adó mértéke az adóalap 30 %-a, de az adó nem lehet több, mint a biztosító kockázatviselésével érintett időtartam naptári napjaira naponta legfeljebb 83 forint/gépjármű. Mivel a fedezetlenségi időszakban a biztosító nem visel kockázatot, ekkor a 83 Ft napi maximum nem érvényes, ezért a fedezetlenségi díjat minden esetben 30%-os adó terheli. Az adó beszedésére és befizetésére a törvény a biztosítót kötelezi. A befolyt összegből a biztosító először az időszakra eső baleseti adót köteles levonni, ezért ha az esedékes biztosítási díj, az esetleges fedezetlenségi díj és a baleseti adó együttes összegét a szerződő nem fizeti meg, akkor biztosítása díjrendezetlen lesz, ami a szerződés megszűnését eredményezi! Gfbt. 21. § (6) bekezdése alapján: (6) Az 5. § (3) bekezdésében meghatározott esetben a szerződő fél a szerződés megkötésekor köteles megfizetni az újrakötött szerződés vonatkozásában az adott biztosítási időszak hátralévő részére járó díjat, és – amennyiben még nem fizette meg – a díjnemfizetéssel megszűnt szerződés vonatkozásában a türelmi időre járó díjat.</t>
  </si>
  <si>
    <t>Amennyiben fedezetlenségi díj meghatározására kerül sor, akkor a 2009. évi LXII. Törvény 22.§ (5) pontja értelmében a fedezetlenségi díjat az esedékes biztosítási díjrészlettel együtt az üzemben tartó köteles megfizetni. Abban az esetben, ha a biztosító utólag szerez tudomást a fedezetlenségi díj beszedéséről, akkor azt haladéktalanul köteles kiszámítani és a gépjármű üzemben tartójától (tulajdonostól) beszedni. A biztosítóhoz beérkező díjból először a baleseti adó, majd a fedezetlenségi díj, majd ezt követően a türelmi időre járó díj és végül az esedékes biztosítási díj kerül kiegyenlítésre.</t>
  </si>
  <si>
    <t>Apátvarasd Zengővárkony</t>
  </si>
  <si>
    <t>a Biztosító adatkezelésével kapcsolatos jogairól szóló tájékoztatást.</t>
  </si>
  <si>
    <t>Nyilatkozat változásbejelentésről:</t>
  </si>
  <si>
    <t xml:space="preserve">a személyes és a különleges személyes adatok kezelésének célját, jogalapját, időtartamát és a kiszervezett tevékenység keretében végzett adattovábbítás szabályait, </t>
  </si>
  <si>
    <t>Hozzájárulok ahhoz, hogy a biztosító az esetleges kárüggyel kapcsolatban az esetleges előzménykárra vonatkozó adatok, illetve iratok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hatóságtól felvilágosítást kérjen.</t>
  </si>
  <si>
    <t>Hozzájárulok ahhoz, hogy a biztosító a kártörténeti nyilvántartásból abban az esetben is megkapja a korábbi szerződésem azonosításához szükséges adatokat, ha az általam megadott adatok alapján a biztosító azt az információt kapja vissza, hogy a hivatkozott kötvény nem megszüntetett állapotú, vagyis az előzményként megadott biztosítási szerződésem az előző biztosítónál még élő.</t>
  </si>
  <si>
    <t>a Biztosítási titok és személyes adatok kezelésére vonatkozó elvi és gyakorlati tudnivalókat;</t>
  </si>
  <si>
    <t>Közúti áruszállítás</t>
  </si>
  <si>
    <t>Közúti személyszállítás</t>
  </si>
  <si>
    <t>Versenyzésre használt jármű</t>
  </si>
  <si>
    <t>Reptéri kiszolgálásra használt jármű</t>
  </si>
  <si>
    <t>Futár tevékenységre is használt jármű</t>
  </si>
  <si>
    <t>Megkülönböztető jelzést is használó jármű</t>
  </si>
  <si>
    <t>azoknak a szervezeteknek a felsorolását, amelyeknek a biztosító az ügyfelek adatait - a Bit. 134-142.§ és 146-151.§-ban foglaltak alapján - továbbíthatja;</t>
  </si>
  <si>
    <t>Az "Ügyféltájékoztató a függő biztosításközvetítő főbb adatairól" dokumentumot átvettem és a Bit. 152.§-ban foglalt ügyfél tájékoztatást a biztosítási szerződés megkötése előtt megkaptam, megértettem.</t>
  </si>
  <si>
    <t xml:space="preserve">Alulírott szerződő (üzemben tartó) tudomásul veszem, hogy a biztosítókról és a biztosítási tevékenységről szóló 2014. évi LXXXVIII. Törvény (továbbiakban Bit.) 138.§ (1) bekezdésének o) pontja alapján a biztosítási titok megtartásának kötelezettsége nem áll fenn  -többek között- a kiszervezett kárrendezési tevékenység végzéséhez szükséges adatok tekintetében a kiszervezett tevékenységet végzőkkel szemben. Tudomásul veszem, hogy a Bit. 138.§ (4) bekezdése alapján a kiszervezett tevékenységet végzők részére a biztosító az ügyfelek személyes adatait továbbíthatja. Tudomásul veszem, hogy a biztosító a Bit. 135.§ (1) bekezdésében foglaltakon túl ügyfélnyilvántartás vezetése, jogi eljárások és panaszügyintézés folytatása, valamint a biztosítási szerződésből eredő igények teljesítése céljából is végezzen adatkezelést.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</si>
</sst>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[$-40E]yyyy\.\ mmmm\ d\."/>
    <numFmt numFmtId="169" formatCode="yyyy/mm/dd;@"/>
    <numFmt numFmtId="170" formatCode="[$-40E]mmmm\ d\.;@"/>
    <numFmt numFmtId="171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-Bold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 CE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4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56" applyFont="1" applyFill="1" applyBorder="1" applyAlignment="1">
      <alignment wrapText="1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3" fontId="0" fillId="0" borderId="12" xfId="0" applyNumberFormat="1" applyBorder="1" applyAlignment="1" applyProtection="1">
      <alignment horizontal="right"/>
      <protection hidden="1"/>
    </xf>
    <xf numFmtId="3" fontId="0" fillId="0" borderId="14" xfId="0" applyNumberFormat="1" applyBorder="1" applyAlignment="1" applyProtection="1">
      <alignment horizontal="right"/>
      <protection hidden="1"/>
    </xf>
    <xf numFmtId="3" fontId="0" fillId="0" borderId="15" xfId="0" applyNumberFormat="1" applyBorder="1" applyAlignment="1" applyProtection="1">
      <alignment horizontal="right"/>
      <protection hidden="1"/>
    </xf>
    <xf numFmtId="3" fontId="0" fillId="0" borderId="16" xfId="0" applyNumberFormat="1" applyBorder="1" applyAlignment="1" applyProtection="1">
      <alignment horizontal="right"/>
      <protection hidden="1"/>
    </xf>
    <xf numFmtId="3" fontId="0" fillId="0" borderId="17" xfId="0" applyNumberFormat="1" applyBorder="1" applyAlignment="1" applyProtection="1">
      <alignment horizontal="right"/>
      <protection hidden="1"/>
    </xf>
    <xf numFmtId="3" fontId="0" fillId="0" borderId="12" xfId="0" applyNumberFormat="1" applyFill="1" applyBorder="1" applyAlignment="1" applyProtection="1">
      <alignment horizontal="right"/>
      <protection hidden="1"/>
    </xf>
    <xf numFmtId="3" fontId="0" fillId="0" borderId="12" xfId="0" applyNumberFormat="1" applyFill="1" applyBorder="1" applyAlignment="1" applyProtection="1">
      <alignment/>
      <protection hidden="1"/>
    </xf>
    <xf numFmtId="3" fontId="0" fillId="34" borderId="12" xfId="0" applyNumberFormat="1" applyFill="1" applyBorder="1" applyAlignment="1" applyProtection="1">
      <alignment horizontal="right"/>
      <protection hidden="1"/>
    </xf>
    <xf numFmtId="9" fontId="0" fillId="0" borderId="13" xfId="63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55">
      <alignment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3" fillId="0" borderId="0" xfId="55" applyFont="1">
      <alignment/>
      <protection/>
    </xf>
    <xf numFmtId="0" fontId="1" fillId="0" borderId="0" xfId="55" applyFont="1" applyAlignment="1">
      <alignment horizontal="justify" wrapText="1"/>
      <protection/>
    </xf>
    <xf numFmtId="0" fontId="0" fillId="0" borderId="0" xfId="55" applyAlignment="1">
      <alignment/>
      <protection/>
    </xf>
    <xf numFmtId="0" fontId="3" fillId="0" borderId="0" xfId="55" applyFont="1" applyFill="1" applyAlignment="1">
      <alignment/>
      <protection/>
    </xf>
    <xf numFmtId="0" fontId="3" fillId="0" borderId="0" xfId="55" applyFont="1" applyAlignment="1">
      <alignment horizontal="justify" wrapText="1"/>
      <protection/>
    </xf>
    <xf numFmtId="0" fontId="0" fillId="0" borderId="0" xfId="55" applyAlignment="1">
      <alignment horizontal="justify" wrapText="1"/>
      <protection/>
    </xf>
    <xf numFmtId="0" fontId="0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0" fillId="0" borderId="0" xfId="55" applyFont="1" applyAlignment="1">
      <alignment horizontal="justify" wrapText="1"/>
      <protection/>
    </xf>
    <xf numFmtId="0" fontId="0" fillId="0" borderId="0" xfId="55" applyAlignment="1">
      <alignment wrapText="1"/>
      <protection/>
    </xf>
    <xf numFmtId="0" fontId="0" fillId="0" borderId="0" xfId="55" applyAlignment="1">
      <alignment vertical="top" wrapText="1"/>
      <protection/>
    </xf>
    <xf numFmtId="0" fontId="0" fillId="0" borderId="0" xfId="55" applyAlignment="1">
      <alignment horizontal="justify"/>
      <protection/>
    </xf>
    <xf numFmtId="0" fontId="1" fillId="0" borderId="0" xfId="55" applyFont="1" applyAlignment="1">
      <alignment horizontal="left" inden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left" wrapText="1"/>
      <protection/>
    </xf>
    <xf numFmtId="0" fontId="5" fillId="0" borderId="0" xfId="55" applyFont="1">
      <alignment/>
      <protection/>
    </xf>
    <xf numFmtId="0" fontId="0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Protection="1">
      <alignment/>
      <protection hidden="1"/>
    </xf>
    <xf numFmtId="0" fontId="3" fillId="0" borderId="0" xfId="55" applyFont="1" applyAlignment="1" applyProtection="1">
      <alignment/>
      <protection hidden="1"/>
    </xf>
    <xf numFmtId="0" fontId="0" fillId="0" borderId="0" xfId="55" applyFont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justify" wrapText="1"/>
      <protection hidden="1"/>
    </xf>
    <xf numFmtId="0" fontId="0" fillId="0" borderId="0" xfId="55" applyAlignment="1" applyProtection="1">
      <alignment horizontal="justify" wrapText="1"/>
      <protection hidden="1"/>
    </xf>
    <xf numFmtId="0" fontId="0" fillId="0" borderId="0" xfId="55" applyFont="1" applyProtection="1">
      <alignment/>
      <protection hidden="1"/>
    </xf>
    <xf numFmtId="0" fontId="3" fillId="0" borderId="0" xfId="55" applyFont="1" applyAlignment="1" applyProtection="1">
      <alignment vertical="top"/>
      <protection hidden="1"/>
    </xf>
    <xf numFmtId="0" fontId="6" fillId="0" borderId="0" xfId="55" applyFont="1" applyAlignment="1" applyProtection="1">
      <alignment vertical="top"/>
      <protection hidden="1"/>
    </xf>
    <xf numFmtId="0" fontId="7" fillId="0" borderId="0" xfId="55" applyFont="1" applyAlignment="1" applyProtection="1">
      <alignment/>
      <protection hidden="1"/>
    </xf>
    <xf numFmtId="0" fontId="1" fillId="0" borderId="0" xfId="55" applyFont="1" applyAlignment="1" applyProtection="1">
      <alignment horizontal="left" indent="1"/>
      <protection hidden="1"/>
    </xf>
    <xf numFmtId="0" fontId="1" fillId="0" borderId="0" xfId="55" applyFont="1" applyProtection="1">
      <alignment/>
      <protection hidden="1"/>
    </xf>
    <xf numFmtId="0" fontId="5" fillId="0" borderId="0" xfId="55" applyFont="1" applyProtection="1">
      <alignment/>
      <protection hidden="1"/>
    </xf>
    <xf numFmtId="0" fontId="5" fillId="0" borderId="0" xfId="55" applyFont="1" applyProtection="1">
      <alignment/>
      <protection hidden="1"/>
    </xf>
    <xf numFmtId="0" fontId="3" fillId="0" borderId="0" xfId="55" applyFont="1" applyAlignment="1" applyProtection="1">
      <alignment horizontal="left"/>
      <protection hidden="1"/>
    </xf>
    <xf numFmtId="0" fontId="3" fillId="0" borderId="0" xfId="55" applyFont="1" applyAlignment="1" applyProtection="1">
      <alignment vertical="top"/>
      <protection locked="0"/>
    </xf>
    <xf numFmtId="0" fontId="6" fillId="0" borderId="0" xfId="55" applyFont="1" applyAlignment="1" applyProtection="1">
      <alignment vertical="top"/>
      <protection locked="0"/>
    </xf>
    <xf numFmtId="0" fontId="7" fillId="0" borderId="0" xfId="55" applyFont="1" applyAlignment="1" applyProtection="1">
      <alignment/>
      <protection locked="0"/>
    </xf>
    <xf numFmtId="0" fontId="7" fillId="0" borderId="0" xfId="55" applyFont="1" applyProtection="1">
      <alignment/>
      <protection locked="0"/>
    </xf>
    <xf numFmtId="0" fontId="1" fillId="0" borderId="0" xfId="55" applyFont="1" applyBorder="1" applyAlignment="1" applyProtection="1">
      <alignment horizontal="left"/>
      <protection hidden="1"/>
    </xf>
    <xf numFmtId="0" fontId="4" fillId="0" borderId="0" xfId="55" applyFont="1" applyBorder="1" applyAlignment="1" applyProtection="1">
      <alignment horizontal="left"/>
      <protection hidden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14" fontId="4" fillId="0" borderId="0" xfId="0" applyNumberFormat="1" applyFont="1" applyBorder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55" applyFont="1" applyAlignment="1" applyProtection="1">
      <alignment horizontal="left"/>
      <protection locked="0"/>
    </xf>
    <xf numFmtId="0" fontId="6" fillId="0" borderId="0" xfId="55" applyFont="1" applyProtection="1">
      <alignment/>
      <protection locked="0"/>
    </xf>
    <xf numFmtId="0" fontId="3" fillId="0" borderId="0" xfId="55" applyFont="1" applyAlignment="1" applyProtection="1">
      <alignment horizontal="left" vertical="top"/>
      <protection hidden="1"/>
    </xf>
    <xf numFmtId="0" fontId="0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Protection="1">
      <alignment/>
      <protection hidden="1"/>
    </xf>
    <xf numFmtId="0" fontId="0" fillId="0" borderId="0" xfId="55" applyFont="1" applyProtection="1">
      <alignment/>
      <protection locked="0"/>
    </xf>
    <xf numFmtId="49" fontId="3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2" fontId="3" fillId="0" borderId="0" xfId="55" applyNumberFormat="1" applyFont="1" applyAlignment="1" applyProtection="1">
      <alignment horizontal="left"/>
      <protection hidden="1"/>
    </xf>
    <xf numFmtId="169" fontId="7" fillId="0" borderId="0" xfId="55" applyNumberFormat="1" applyFont="1" applyAlignment="1" applyProtection="1">
      <alignment horizontal="left"/>
      <protection/>
    </xf>
    <xf numFmtId="1" fontId="0" fillId="0" borderId="0" xfId="55" applyNumberFormat="1" applyFont="1" applyAlignment="1" applyProtection="1">
      <alignment horizontal="right"/>
      <protection locked="0"/>
    </xf>
    <xf numFmtId="0" fontId="7" fillId="0" borderId="0" xfId="55" applyFont="1" applyAlignment="1" applyProtection="1">
      <alignment horizontal="left"/>
      <protection/>
    </xf>
    <xf numFmtId="2" fontId="7" fillId="0" borderId="0" xfId="55" applyNumberFormat="1" applyFont="1" applyAlignment="1" applyProtection="1">
      <alignment horizontal="left"/>
      <protection hidden="1"/>
    </xf>
    <xf numFmtId="49" fontId="0" fillId="0" borderId="18" xfId="55" applyNumberFormat="1" applyFont="1" applyBorder="1" applyAlignment="1" applyProtection="1">
      <alignment horizontal="left"/>
      <protection locked="0"/>
    </xf>
    <xf numFmtId="0" fontId="0" fillId="0" borderId="18" xfId="55" applyBorder="1" applyAlignment="1" applyProtection="1">
      <alignment horizontal="left"/>
      <protection locked="0"/>
    </xf>
    <xf numFmtId="0" fontId="0" fillId="0" borderId="19" xfId="55" applyBorder="1" applyAlignment="1" applyProtection="1">
      <alignment horizontal="left"/>
      <protection locked="0"/>
    </xf>
    <xf numFmtId="2" fontId="3" fillId="0" borderId="19" xfId="55" applyNumberFormat="1" applyFont="1" applyBorder="1" applyAlignment="1" applyProtection="1">
      <alignment horizontal="left"/>
      <protection hidden="1"/>
    </xf>
    <xf numFmtId="1" fontId="0" fillId="0" borderId="19" xfId="55" applyNumberFormat="1" applyFont="1" applyBorder="1" applyAlignment="1" applyProtection="1">
      <alignment horizontal="left"/>
      <protection locked="0"/>
    </xf>
    <xf numFmtId="169" fontId="3" fillId="0" borderId="18" xfId="55" applyNumberFormat="1" applyFont="1" applyBorder="1" applyAlignment="1" applyProtection="1">
      <alignment horizontal="right"/>
      <protection locked="0"/>
    </xf>
    <xf numFmtId="49" fontId="3" fillId="0" borderId="18" xfId="55" applyNumberFormat="1" applyFont="1" applyBorder="1" applyAlignment="1" applyProtection="1">
      <alignment horizontal="right"/>
      <protection locked="0"/>
    </xf>
    <xf numFmtId="0" fontId="0" fillId="0" borderId="18" xfId="55" applyFont="1" applyBorder="1" applyProtection="1">
      <alignment/>
      <protection locked="0"/>
    </xf>
    <xf numFmtId="3" fontId="3" fillId="0" borderId="18" xfId="55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69" fontId="0" fillId="0" borderId="1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9" fontId="0" fillId="0" borderId="0" xfId="0" applyNumberFormat="1" applyFont="1" applyAlignment="1">
      <alignment/>
    </xf>
    <xf numFmtId="10" fontId="0" fillId="0" borderId="13" xfId="63" applyNumberFormat="1" applyFont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49" fontId="0" fillId="0" borderId="13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3" fontId="3" fillId="0" borderId="0" xfId="55" applyNumberFormat="1" applyFont="1" applyBorder="1" applyAlignment="1" applyProtection="1">
      <alignment horizontal="right"/>
      <protection locked="0"/>
    </xf>
    <xf numFmtId="0" fontId="1" fillId="0" borderId="0" xfId="55" applyFont="1" applyAlignment="1">
      <alignment horizontal="left" wrapText="1" indent="1"/>
      <protection/>
    </xf>
    <xf numFmtId="0" fontId="1" fillId="0" borderId="0" xfId="0" applyFont="1" applyAlignment="1" applyProtection="1">
      <alignment wrapText="1"/>
      <protection hidden="1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9" fontId="0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1" fillId="0" borderId="0" xfId="55" applyFont="1" applyAlignment="1" applyProtection="1">
      <alignment horizontal="left" wrapText="1" indent="1"/>
      <protection hidden="1"/>
    </xf>
    <xf numFmtId="0" fontId="1" fillId="0" borderId="0" xfId="55" applyFont="1" applyAlignment="1" applyProtection="1">
      <alignment horizontal="justify" wrapText="1"/>
      <protection hidden="1"/>
    </xf>
    <xf numFmtId="0" fontId="0" fillId="0" borderId="25" xfId="55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1" fontId="0" fillId="0" borderId="28" xfId="55" applyNumberFormat="1" applyFont="1" applyBorder="1" applyAlignment="1" applyProtection="1">
      <alignment horizontal="left" wrapText="1"/>
      <protection locked="0"/>
    </xf>
    <xf numFmtId="1" fontId="0" fillId="0" borderId="27" xfId="0" applyNumberFormat="1" applyFont="1" applyBorder="1" applyAlignment="1" applyProtection="1">
      <alignment horizontal="left" wrapText="1"/>
      <protection locked="0"/>
    </xf>
    <xf numFmtId="49" fontId="0" fillId="0" borderId="25" xfId="55" applyNumberFormat="1" applyBorder="1" applyAlignment="1" applyProtection="1">
      <alignment horizontal="left" wrapText="1"/>
      <protection locked="0"/>
    </xf>
    <xf numFmtId="49" fontId="0" fillId="0" borderId="26" xfId="0" applyNumberForma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0" fontId="0" fillId="0" borderId="0" xfId="55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0" xfId="55" applyFont="1" applyBorder="1" applyAlignment="1" applyProtection="1">
      <alignment horizontal="left" wrapText="1" indent="1"/>
      <protection hidden="1"/>
    </xf>
    <xf numFmtId="0" fontId="3" fillId="0" borderId="0" xfId="55" applyFont="1" applyAlignment="1" applyProtection="1">
      <alignment horizontal="justify" wrapText="1"/>
      <protection hidden="1"/>
    </xf>
    <xf numFmtId="0" fontId="0" fillId="0" borderId="0" xfId="55" applyProtection="1">
      <alignment/>
      <protection hidden="1"/>
    </xf>
    <xf numFmtId="0" fontId="1" fillId="0" borderId="0" xfId="55" applyFont="1" applyAlignment="1">
      <alignment horizontal="justify" wrapText="1"/>
      <protection/>
    </xf>
    <xf numFmtId="0" fontId="1" fillId="0" borderId="0" xfId="55" applyFont="1" applyAlignment="1">
      <alignment horizontal="left" wrapText="1" indent="1"/>
      <protection/>
    </xf>
    <xf numFmtId="0" fontId="3" fillId="0" borderId="0" xfId="55" applyFont="1" applyAlignment="1">
      <alignment horizontal="justify"/>
      <protection/>
    </xf>
    <xf numFmtId="0" fontId="3" fillId="0" borderId="0" xfId="55" applyFont="1" applyAlignment="1" applyProtection="1">
      <alignment horizontal="justify"/>
      <protection hidden="1"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horizontal="justify" wrapText="1"/>
      <protection/>
    </xf>
    <xf numFmtId="0" fontId="0" fillId="0" borderId="25" xfId="55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1" fontId="0" fillId="0" borderId="25" xfId="55" applyNumberFormat="1" applyFont="1" applyBorder="1" applyAlignment="1" applyProtection="1">
      <alignment horizontal="left" wrapText="1"/>
      <protection locked="0"/>
    </xf>
    <xf numFmtId="1" fontId="0" fillId="0" borderId="26" xfId="0" applyNumberFormat="1" applyBorder="1" applyAlignment="1">
      <alignment horizontal="left" wrapText="1"/>
    </xf>
    <xf numFmtId="1" fontId="0" fillId="0" borderId="27" xfId="0" applyNumberFormat="1" applyBorder="1" applyAlignment="1">
      <alignment horizontal="left" wrapText="1"/>
    </xf>
    <xf numFmtId="169" fontId="0" fillId="0" borderId="25" xfId="55" applyNumberFormat="1" applyFont="1" applyBorder="1" applyAlignment="1" applyProtection="1">
      <alignment horizontal="left" wrapText="1"/>
      <protection locked="0"/>
    </xf>
    <xf numFmtId="169" fontId="0" fillId="0" borderId="27" xfId="0" applyNumberFormat="1" applyFont="1" applyBorder="1" applyAlignment="1" applyProtection="1">
      <alignment horizontal="left" wrapText="1"/>
      <protection locked="0"/>
    </xf>
    <xf numFmtId="0" fontId="3" fillId="0" borderId="25" xfId="55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left" wrapText="1"/>
      <protection/>
    </xf>
    <xf numFmtId="0" fontId="3" fillId="0" borderId="27" xfId="0" applyFont="1" applyBorder="1" applyAlignment="1" applyProtection="1">
      <alignment horizontal="left" wrapText="1"/>
      <protection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0" xfId="55" applyFont="1" applyBorder="1" applyAlignment="1" applyProtection="1">
      <alignment horizontal="justify" wrapText="1"/>
      <protection hidden="1"/>
    </xf>
    <xf numFmtId="49" fontId="0" fillId="0" borderId="28" xfId="55" applyNumberFormat="1" applyFont="1" applyBorder="1" applyAlignment="1" applyProtection="1">
      <alignment horizontal="left" wrapText="1"/>
      <protection locked="0"/>
    </xf>
    <xf numFmtId="49" fontId="0" fillId="0" borderId="29" xfId="0" applyNumberFormat="1" applyBorder="1" applyAlignment="1" applyProtection="1">
      <alignment horizontal="left" wrapText="1"/>
      <protection locked="0"/>
    </xf>
    <xf numFmtId="0" fontId="0" fillId="0" borderId="0" xfId="55" applyAlignment="1" applyProtection="1">
      <alignment horizontal="justify" wrapText="1"/>
      <protection hidden="1"/>
    </xf>
    <xf numFmtId="0" fontId="3" fillId="0" borderId="0" xfId="55" applyFont="1" applyAlignment="1" applyProtection="1">
      <alignment wrapText="1"/>
      <protection hidden="1"/>
    </xf>
    <xf numFmtId="0" fontId="0" fillId="0" borderId="0" xfId="55" applyAlignment="1" applyProtection="1">
      <alignment wrapText="1"/>
      <protection hidden="1"/>
    </xf>
    <xf numFmtId="0" fontId="0" fillId="0" borderId="25" xfId="55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169" fontId="0" fillId="0" borderId="0" xfId="0" applyNumberFormat="1" applyBorder="1" applyAlignment="1" applyProtection="1">
      <alignment horizontal="left" wrapText="1"/>
      <protection locked="0"/>
    </xf>
    <xf numFmtId="169" fontId="0" fillId="0" borderId="25" xfId="0" applyNumberForma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 wrapText="1"/>
    </xf>
    <xf numFmtId="169" fontId="0" fillId="0" borderId="25" xfId="0" applyNumberFormat="1" applyBorder="1" applyAlignment="1" applyProtection="1">
      <alignment horizontal="left"/>
      <protection locked="0"/>
    </xf>
    <xf numFmtId="169" fontId="0" fillId="0" borderId="27" xfId="0" applyNumberForma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 horizontal="left"/>
      <protection locked="0"/>
    </xf>
    <xf numFmtId="49" fontId="0" fillId="0" borderId="27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49" fontId="0" fillId="0" borderId="28" xfId="0" applyNumberFormat="1" applyFont="1" applyBorder="1" applyAlignment="1" applyProtection="1">
      <alignment horizontal="left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809625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201;n\Asztal\Adatk&#246;zl&#337;k\Generali%20adatk&#246;zl&#3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Param"/>
      <sheetName val="Munka3"/>
    </sheetNames>
    <sheetDataSet>
      <sheetData sheetId="1">
        <row r="2">
          <cell r="A2" t="str">
            <v>szgk</v>
          </cell>
        </row>
        <row r="3">
          <cell r="A3" t="str">
            <v>MKP</v>
          </cell>
        </row>
        <row r="4">
          <cell r="A4" t="str">
            <v>Autóbusz</v>
          </cell>
        </row>
        <row r="5">
          <cell r="A5" t="str">
            <v>Tgk</v>
          </cell>
        </row>
        <row r="6">
          <cell r="A6" t="str">
            <v>Vontató</v>
          </cell>
        </row>
        <row r="7">
          <cell r="A7" t="str">
            <v>pótkocsik</v>
          </cell>
        </row>
        <row r="8">
          <cell r="A8" t="str">
            <v>szgk utfutó</v>
          </cell>
        </row>
        <row r="9">
          <cell r="A9" t="str">
            <v>MKP utfutó</v>
          </cell>
        </row>
        <row r="10">
          <cell r="A10" t="str">
            <v>Mezőgazd vontató</v>
          </cell>
        </row>
        <row r="11">
          <cell r="A11" t="str">
            <v>lassú jármű</v>
          </cell>
        </row>
        <row r="12">
          <cell r="A12" t="str">
            <v>munkagép</v>
          </cell>
        </row>
        <row r="13">
          <cell r="A13" t="str">
            <v>smkp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8.00390625" style="0" customWidth="1"/>
    <col min="3" max="3" width="18.28125" style="0" customWidth="1"/>
    <col min="4" max="4" width="17.57421875" style="0" customWidth="1"/>
    <col min="5" max="5" width="4.57421875" style="0" customWidth="1"/>
    <col min="6" max="6" width="46.421875" style="0" customWidth="1"/>
    <col min="7" max="7" width="11.00390625" style="0" hidden="1" customWidth="1"/>
    <col min="8" max="8" width="10.28125" style="0" hidden="1" customWidth="1"/>
    <col min="9" max="15" width="9.140625" style="0" hidden="1" customWidth="1"/>
    <col min="16" max="16" width="15.7109375" style="0" hidden="1" customWidth="1"/>
    <col min="17" max="17" width="11.421875" style="0" hidden="1" customWidth="1"/>
    <col min="18" max="18" width="28.7109375" style="0" hidden="1" customWidth="1"/>
    <col min="19" max="19" width="18.421875" style="0" hidden="1" customWidth="1"/>
    <col min="20" max="20" width="9.140625" style="0" hidden="1" customWidth="1"/>
    <col min="21" max="21" width="27.140625" style="0" hidden="1" customWidth="1"/>
    <col min="22" max="22" width="18.57421875" style="0" hidden="1" customWidth="1"/>
    <col min="23" max="70" width="9.140625" style="0" customWidth="1"/>
  </cols>
  <sheetData>
    <row r="1" spans="1:7" ht="12.75">
      <c r="A1" s="48" t="s">
        <v>2590</v>
      </c>
      <c r="B1" s="23"/>
      <c r="C1" s="23"/>
      <c r="D1" s="23"/>
      <c r="G1">
        <f>IF(INDEX($L$49:$L$55,MATCH($B$7,$G$49:$G$55,0))&lt;0,"pótdíj",IF(INDEX($L$49:$L$55,MATCH($B$7,$G$49:$G$55,0))&gt;0,"kedvezmény",""))</f>
      </c>
    </row>
    <row r="2" spans="1:4" s="6" customFormat="1" ht="6.75" customHeight="1" thickBot="1">
      <c r="A2" s="49"/>
      <c r="B2" s="25"/>
      <c r="C2" s="25"/>
      <c r="D2" s="25"/>
    </row>
    <row r="3" spans="1:4" s="6" customFormat="1" ht="14.25" thickBot="1" thickTop="1">
      <c r="A3" s="48" t="s">
        <v>2461</v>
      </c>
      <c r="B3" s="181"/>
      <c r="C3" s="182"/>
      <c r="D3" s="183"/>
    </row>
    <row r="4" spans="1:4" s="6" customFormat="1" ht="14.25" thickBot="1" thickTop="1">
      <c r="A4" s="49" t="s">
        <v>2442</v>
      </c>
      <c r="B4" s="181"/>
      <c r="C4" s="182"/>
      <c r="D4" s="183"/>
    </row>
    <row r="5" spans="1:8" s="6" customFormat="1" ht="14.25" thickBot="1" thickTop="1">
      <c r="A5" s="49" t="s">
        <v>2435</v>
      </c>
      <c r="B5" s="181"/>
      <c r="C5" s="182"/>
      <c r="D5" s="183"/>
      <c r="H5" s="37" t="s">
        <v>1039</v>
      </c>
    </row>
    <row r="6" spans="1:8" ht="14.25" thickBot="1" thickTop="1">
      <c r="A6" s="49" t="s">
        <v>2457</v>
      </c>
      <c r="B6" s="50"/>
      <c r="C6" s="74">
        <f>IF($B$6="","",INDEX($R$18:$R$3644,MATCH(B6,$P$18:$P$3644,0)))</f>
      </c>
      <c r="D6" s="28"/>
      <c r="H6" t="e">
        <f>IF(INDEX($S$18:$S$3644,MATCH(B6,$P$18:$P$3644,0))&gt;2,2,1)</f>
        <v>#N/A</v>
      </c>
    </row>
    <row r="7" spans="1:8" ht="14.25" thickBot="1" thickTop="1">
      <c r="A7" s="49" t="s">
        <v>3132</v>
      </c>
      <c r="B7" s="181" t="s">
        <v>1040</v>
      </c>
      <c r="C7" s="184"/>
      <c r="D7" s="185"/>
      <c r="H7" s="11" t="s">
        <v>1041</v>
      </c>
    </row>
    <row r="8" spans="1:8" ht="14.25" thickBot="1" thickTop="1">
      <c r="A8" s="49" t="s">
        <v>3116</v>
      </c>
      <c r="B8" s="175"/>
      <c r="C8" s="176" t="s">
        <v>3133</v>
      </c>
      <c r="D8" s="177"/>
      <c r="H8" s="75" t="b">
        <v>1</v>
      </c>
    </row>
    <row r="9" spans="1:4" ht="14.25" thickBot="1" thickTop="1">
      <c r="A9" s="49" t="s">
        <v>3122</v>
      </c>
      <c r="B9" s="73">
        <f>ABS(INDEX($L$49:$L$55,MATCH($B$7,$G$49:$G$55,0)))</f>
        <v>0</v>
      </c>
      <c r="C9">
        <f>IF(INDEX($L$49:$L$55,MATCH($B$7,$G$49:$G$55,0))&lt;0," pótdíj",IF(INDEX($L$49:$L$55,MATCH($B$7,$G$49:$G$55,0))&gt;0," kedvezmény",""))</f>
      </c>
      <c r="D9" s="174"/>
    </row>
    <row r="10" spans="1:4" ht="14.25" thickBot="1" thickTop="1">
      <c r="A10" s="49" t="s">
        <v>2506</v>
      </c>
      <c r="B10" s="181" t="s">
        <v>2601</v>
      </c>
      <c r="C10" s="182"/>
      <c r="D10" s="183"/>
    </row>
    <row r="11" spans="1:4" ht="14.25" thickBot="1" thickTop="1">
      <c r="A11" s="49" t="s">
        <v>2559</v>
      </c>
      <c r="B11" s="73">
        <f>INDEX($L$60:$L$68,MATCH($B$10,$G$60:$G$68,0))</f>
        <v>0</v>
      </c>
      <c r="C11" s="24"/>
      <c r="D11" s="28"/>
    </row>
    <row r="12" spans="1:4" ht="14.25" thickBot="1" thickTop="1">
      <c r="A12" s="49" t="s">
        <v>3121</v>
      </c>
      <c r="B12" s="172">
        <v>0</v>
      </c>
      <c r="C12" s="24"/>
      <c r="D12" s="28"/>
    </row>
    <row r="13" spans="1:4" ht="14.25" thickBot="1" thickTop="1">
      <c r="A13" s="49" t="s">
        <v>2591</v>
      </c>
      <c r="B13" s="73">
        <f>IF(AND($H$8,$B$45&lt;25,$B$45&gt;4,$B$32&lt;1,$B$33&lt;1,$B$34&lt;1,$B$35&lt;1,$B$37&lt;1),33%,IF(AND($H$8,$B$45&gt;24,$B$45&lt;100,$B$32&lt;1,$B$33&lt;1,$B$34&lt;1,$B$35&lt;1,$B$37&lt;1,$B$12&lt;6%),38%,0))</f>
        <v>0</v>
      </c>
      <c r="C13" s="173">
        <f>IF(AND($H$8,$B$45&gt;99),"99 db gépjármű felett nem jár kedvezmény!","")</f>
      </c>
      <c r="D13" s="28"/>
    </row>
    <row r="14" spans="1:6" ht="14.25" thickBot="1" thickTop="1">
      <c r="A14" s="49" t="s">
        <v>2453</v>
      </c>
      <c r="B14" s="181" t="s">
        <v>2604</v>
      </c>
      <c r="C14" s="182"/>
      <c r="D14" s="183"/>
      <c r="F14" s="76">
        <f>IF(AND($D$46&lt;50000,MATCH($B$14,$G$76:$G$79,0)=4),"Havi díjfizetés 50.000 Ft éves díj alatt nem választható!","")</f>
      </c>
    </row>
    <row r="15" spans="1:4" ht="8.25" customHeight="1" thickTop="1">
      <c r="A15" s="25"/>
      <c r="B15" s="25"/>
      <c r="C15" s="25"/>
      <c r="D15" s="23"/>
    </row>
    <row r="16" spans="1:22" s="5" customFormat="1" ht="39.75" customHeight="1">
      <c r="A16" s="64" t="s">
        <v>2459</v>
      </c>
      <c r="B16" s="64" t="s">
        <v>2460</v>
      </c>
      <c r="C16" s="64" t="s">
        <v>2507</v>
      </c>
      <c r="D16" s="64" t="s">
        <v>2515</v>
      </c>
      <c r="L16" s="5" t="s">
        <v>1255</v>
      </c>
      <c r="M16" s="5" t="s">
        <v>1256</v>
      </c>
      <c r="U16" s="64" t="s">
        <v>391</v>
      </c>
      <c r="V16" s="64" t="s">
        <v>392</v>
      </c>
    </row>
    <row r="17" spans="1:22" ht="15" customHeight="1">
      <c r="A17" s="57" t="s">
        <v>2560</v>
      </c>
      <c r="B17" s="52"/>
      <c r="C17" s="65">
        <f>IF(OR($B$6="",B17="",B17=0),"",INDEX($L17:$M17,1,$H$6)*(1-INDEX($L$49:$L$55,MATCH($B$7,$G$49:$G$55,0)))*(1+$B$11)*(1-$B$13))</f>
      </c>
      <c r="D17" s="65">
        <f>IF(OR($B$6="",B17="",B17=0),0,B17*C17)</f>
        <v>0</v>
      </c>
      <c r="G17" s="37" t="s">
        <v>2560</v>
      </c>
      <c r="H17" s="23"/>
      <c r="I17" s="23"/>
      <c r="J17" s="23"/>
      <c r="K17" s="23"/>
      <c r="L17" s="47">
        <v>51840</v>
      </c>
      <c r="M17" s="47">
        <v>38160</v>
      </c>
      <c r="P17" s="39" t="s">
        <v>2609</v>
      </c>
      <c r="Q17" s="40" t="s">
        <v>2610</v>
      </c>
      <c r="R17" s="40" t="s">
        <v>2611</v>
      </c>
      <c r="S17" s="41" t="s">
        <v>3115</v>
      </c>
      <c r="T17" s="10"/>
      <c r="U17" s="135">
        <f aca="true" t="shared" si="0" ref="U17:U44">IF(OR($B$6="",B17="",B17=0),"",ROUND(INDEX($L17:$M17,1,$H$6)*(1-INDEX($L$49:$L$55,MATCH($B$7,$G$49:$G$55,0)))*(1+$B$11)*(1-$B$13)/INDEX($H$76:$H$79,MATCH($B$14,$G$76:$G$79,0)),0))</f>
      </c>
      <c r="V17" s="47">
        <f>IF(OR($B$6="",B17="",B17=0),0,B17*U17)</f>
        <v>0</v>
      </c>
    </row>
    <row r="18" spans="1:22" ht="15" customHeight="1">
      <c r="A18" s="57" t="s">
        <v>2561</v>
      </c>
      <c r="B18" s="52"/>
      <c r="C18" s="65">
        <f aca="true" t="shared" si="1" ref="C18:C44">IF(OR($B$6="",B18="",B18=0),"",INDEX($L18:$M18,1,$H$6)*(1-INDEX($L$49:$L$55,MATCH($B$7,$G$49:$G$55,0)))*(1+$B$11)*(1-$B$13))</f>
      </c>
      <c r="D18" s="65">
        <f aca="true" t="shared" si="2" ref="D18:D44">IF(OR($B$6="",B18="",B18=0),0,B18*C18)</f>
        <v>0</v>
      </c>
      <c r="G18" s="37" t="s">
        <v>2561</v>
      </c>
      <c r="H18" s="23"/>
      <c r="I18" s="23"/>
      <c r="J18" s="23"/>
      <c r="K18" s="23"/>
      <c r="L18" s="47">
        <v>66720</v>
      </c>
      <c r="M18" s="47">
        <v>45600</v>
      </c>
      <c r="P18" s="42">
        <v>1011</v>
      </c>
      <c r="Q18" s="43" t="s">
        <v>2612</v>
      </c>
      <c r="R18" s="43" t="s">
        <v>2608</v>
      </c>
      <c r="S18" s="44">
        <v>2</v>
      </c>
      <c r="T18" s="10"/>
      <c r="U18" s="135">
        <f t="shared" si="0"/>
      </c>
      <c r="V18" s="47">
        <f aca="true" t="shared" si="3" ref="V18:V44">IF(OR($B$6="",B18="",B18=0),0,B18*U18)</f>
        <v>0</v>
      </c>
    </row>
    <row r="19" spans="1:22" ht="15" customHeight="1">
      <c r="A19" s="57" t="s">
        <v>2562</v>
      </c>
      <c r="B19" s="52"/>
      <c r="C19" s="65">
        <f t="shared" si="1"/>
      </c>
      <c r="D19" s="65">
        <f t="shared" si="2"/>
        <v>0</v>
      </c>
      <c r="G19" s="37" t="s">
        <v>2562</v>
      </c>
      <c r="H19" s="23"/>
      <c r="I19" s="23"/>
      <c r="J19" s="23"/>
      <c r="K19" s="23"/>
      <c r="L19" s="47">
        <v>76560</v>
      </c>
      <c r="M19" s="47">
        <v>55440</v>
      </c>
      <c r="P19" s="42">
        <v>1012</v>
      </c>
      <c r="Q19" s="43" t="s">
        <v>2612</v>
      </c>
      <c r="R19" s="43" t="s">
        <v>2608</v>
      </c>
      <c r="S19" s="44">
        <v>2</v>
      </c>
      <c r="T19" s="10"/>
      <c r="U19" s="135">
        <f t="shared" si="0"/>
      </c>
      <c r="V19" s="47">
        <f t="shared" si="3"/>
        <v>0</v>
      </c>
    </row>
    <row r="20" spans="1:22" ht="15" customHeight="1">
      <c r="A20" s="57" t="s">
        <v>2563</v>
      </c>
      <c r="B20" s="52"/>
      <c r="C20" s="65">
        <f t="shared" si="1"/>
      </c>
      <c r="D20" s="65">
        <f t="shared" si="2"/>
        <v>0</v>
      </c>
      <c r="G20" s="37" t="s">
        <v>2563</v>
      </c>
      <c r="H20" s="23"/>
      <c r="I20" s="23"/>
      <c r="J20" s="23"/>
      <c r="K20" s="23"/>
      <c r="L20" s="47">
        <v>89040</v>
      </c>
      <c r="M20" s="47">
        <v>65280</v>
      </c>
      <c r="P20" s="42">
        <v>1013</v>
      </c>
      <c r="Q20" s="43" t="s">
        <v>2612</v>
      </c>
      <c r="R20" s="43" t="s">
        <v>2608</v>
      </c>
      <c r="S20" s="44">
        <v>2</v>
      </c>
      <c r="T20" s="10"/>
      <c r="U20" s="135">
        <f t="shared" si="0"/>
      </c>
      <c r="V20" s="47">
        <f t="shared" si="3"/>
        <v>0</v>
      </c>
    </row>
    <row r="21" spans="1:22" ht="15" customHeight="1">
      <c r="A21" s="57" t="s">
        <v>2564</v>
      </c>
      <c r="B21" s="52"/>
      <c r="C21" s="65">
        <f t="shared" si="1"/>
      </c>
      <c r="D21" s="65">
        <f t="shared" si="2"/>
        <v>0</v>
      </c>
      <c r="G21" s="37" t="s">
        <v>2564</v>
      </c>
      <c r="H21" s="23"/>
      <c r="I21" s="23"/>
      <c r="J21" s="23"/>
      <c r="K21" s="23"/>
      <c r="L21" s="47">
        <v>101280</v>
      </c>
      <c r="M21" s="47">
        <v>72720</v>
      </c>
      <c r="P21" s="42">
        <v>1014</v>
      </c>
      <c r="Q21" s="43" t="s">
        <v>2612</v>
      </c>
      <c r="R21" s="43" t="s">
        <v>2608</v>
      </c>
      <c r="S21" s="44">
        <v>2</v>
      </c>
      <c r="T21" s="10"/>
      <c r="U21" s="135">
        <f t="shared" si="0"/>
      </c>
      <c r="V21" s="47">
        <f t="shared" si="3"/>
        <v>0</v>
      </c>
    </row>
    <row r="22" spans="1:22" ht="15" customHeight="1" thickBot="1">
      <c r="A22" s="58" t="s">
        <v>2565</v>
      </c>
      <c r="B22" s="53"/>
      <c r="C22" s="66">
        <f t="shared" si="1"/>
      </c>
      <c r="D22" s="66">
        <f t="shared" si="2"/>
        <v>0</v>
      </c>
      <c r="G22" s="37" t="s">
        <v>2565</v>
      </c>
      <c r="H22" s="23"/>
      <c r="I22" s="23"/>
      <c r="J22" s="23"/>
      <c r="K22" s="23"/>
      <c r="L22" s="47">
        <v>101280</v>
      </c>
      <c r="M22" s="47">
        <v>72720</v>
      </c>
      <c r="P22" s="42">
        <v>1015</v>
      </c>
      <c r="Q22" s="43" t="s">
        <v>2612</v>
      </c>
      <c r="R22" s="43" t="s">
        <v>2608</v>
      </c>
      <c r="S22" s="44">
        <v>2</v>
      </c>
      <c r="T22" s="10"/>
      <c r="U22" s="135">
        <f t="shared" si="0"/>
      </c>
      <c r="V22" s="47">
        <f t="shared" si="3"/>
        <v>0</v>
      </c>
    </row>
    <row r="23" spans="1:22" ht="15" customHeight="1">
      <c r="A23" s="59" t="s">
        <v>2508</v>
      </c>
      <c r="B23" s="54"/>
      <c r="C23" s="67">
        <f t="shared" si="1"/>
      </c>
      <c r="D23" s="67">
        <f t="shared" si="2"/>
        <v>0</v>
      </c>
      <c r="G23" s="37" t="s">
        <v>2508</v>
      </c>
      <c r="H23" s="23"/>
      <c r="I23" s="23"/>
      <c r="J23" s="23"/>
      <c r="K23" s="23"/>
      <c r="L23" s="47">
        <v>113760</v>
      </c>
      <c r="M23" s="47">
        <v>72240</v>
      </c>
      <c r="P23" s="42">
        <v>1016</v>
      </c>
      <c r="Q23" s="43" t="s">
        <v>2612</v>
      </c>
      <c r="R23" s="43" t="s">
        <v>2608</v>
      </c>
      <c r="S23" s="44">
        <v>2</v>
      </c>
      <c r="T23" s="10"/>
      <c r="U23" s="135">
        <f t="shared" si="0"/>
      </c>
      <c r="V23" s="47">
        <f t="shared" si="3"/>
        <v>0</v>
      </c>
    </row>
    <row r="24" spans="1:22" ht="15" customHeight="1">
      <c r="A24" s="57" t="s">
        <v>2509</v>
      </c>
      <c r="B24" s="52"/>
      <c r="C24" s="65">
        <f t="shared" si="1"/>
      </c>
      <c r="D24" s="65">
        <f t="shared" si="2"/>
        <v>0</v>
      </c>
      <c r="G24" s="37" t="s">
        <v>2509</v>
      </c>
      <c r="H24" s="23"/>
      <c r="I24" s="23"/>
      <c r="J24" s="23"/>
      <c r="K24" s="23"/>
      <c r="L24" s="47">
        <v>234960</v>
      </c>
      <c r="M24" s="47">
        <v>165120</v>
      </c>
      <c r="P24" s="42">
        <v>1021</v>
      </c>
      <c r="Q24" s="43" t="s">
        <v>2612</v>
      </c>
      <c r="R24" s="43" t="s">
        <v>2608</v>
      </c>
      <c r="S24" s="44">
        <v>2</v>
      </c>
      <c r="T24" s="10"/>
      <c r="U24" s="135">
        <f t="shared" si="0"/>
      </c>
      <c r="V24" s="47">
        <f t="shared" si="3"/>
        <v>0</v>
      </c>
    </row>
    <row r="25" spans="1:22" ht="15" customHeight="1" thickBot="1">
      <c r="A25" s="58" t="s">
        <v>2574</v>
      </c>
      <c r="B25" s="53"/>
      <c r="C25" s="66">
        <f t="shared" si="1"/>
      </c>
      <c r="D25" s="66">
        <f t="shared" si="2"/>
        <v>0</v>
      </c>
      <c r="G25" s="37" t="s">
        <v>2574</v>
      </c>
      <c r="H25" s="23"/>
      <c r="I25" s="23"/>
      <c r="J25" s="23"/>
      <c r="K25" s="23"/>
      <c r="L25" s="47">
        <v>600000</v>
      </c>
      <c r="M25" s="47">
        <v>480000</v>
      </c>
      <c r="P25" s="42">
        <v>1022</v>
      </c>
      <c r="Q25" s="43" t="s">
        <v>2612</v>
      </c>
      <c r="R25" s="43" t="s">
        <v>2608</v>
      </c>
      <c r="S25" s="44">
        <v>2</v>
      </c>
      <c r="T25" s="10"/>
      <c r="U25" s="135">
        <f t="shared" si="0"/>
      </c>
      <c r="V25" s="47">
        <f t="shared" si="3"/>
        <v>0</v>
      </c>
    </row>
    <row r="26" spans="1:22" ht="15" customHeight="1">
      <c r="A26" s="59" t="s">
        <v>2566</v>
      </c>
      <c r="B26" s="54"/>
      <c r="C26" s="67">
        <f t="shared" si="1"/>
      </c>
      <c r="D26" s="67">
        <f t="shared" si="2"/>
        <v>0</v>
      </c>
      <c r="G26" s="37" t="s">
        <v>2566</v>
      </c>
      <c r="H26" s="23"/>
      <c r="I26" s="23"/>
      <c r="J26" s="23"/>
      <c r="K26" s="23"/>
      <c r="L26" s="47">
        <v>10320</v>
      </c>
      <c r="M26" s="47">
        <v>8160</v>
      </c>
      <c r="P26" s="42">
        <v>1023</v>
      </c>
      <c r="Q26" s="43" t="s">
        <v>2612</v>
      </c>
      <c r="R26" s="43" t="s">
        <v>2608</v>
      </c>
      <c r="S26" s="44">
        <v>2</v>
      </c>
      <c r="T26" s="10"/>
      <c r="U26" s="135">
        <f t="shared" si="0"/>
      </c>
      <c r="V26" s="47">
        <f t="shared" si="3"/>
        <v>0</v>
      </c>
    </row>
    <row r="27" spans="1:22" ht="15" customHeight="1">
      <c r="A27" s="57" t="s">
        <v>2567</v>
      </c>
      <c r="B27" s="52"/>
      <c r="C27" s="65">
        <f t="shared" si="1"/>
      </c>
      <c r="D27" s="65">
        <f t="shared" si="2"/>
        <v>0</v>
      </c>
      <c r="G27" s="37" t="s">
        <v>2567</v>
      </c>
      <c r="H27" s="23"/>
      <c r="I27" s="23"/>
      <c r="J27" s="23"/>
      <c r="K27" s="23"/>
      <c r="L27" s="47">
        <v>13920</v>
      </c>
      <c r="M27" s="47">
        <v>10560</v>
      </c>
      <c r="P27" s="42">
        <v>1024</v>
      </c>
      <c r="Q27" s="43" t="s">
        <v>2612</v>
      </c>
      <c r="R27" s="43" t="s">
        <v>2608</v>
      </c>
      <c r="S27" s="44">
        <v>2</v>
      </c>
      <c r="T27" s="10"/>
      <c r="U27" s="135">
        <f t="shared" si="0"/>
      </c>
      <c r="V27" s="47">
        <f t="shared" si="3"/>
        <v>0</v>
      </c>
    </row>
    <row r="28" spans="1:22" ht="15" customHeight="1">
      <c r="A28" s="57" t="s">
        <v>2568</v>
      </c>
      <c r="B28" s="52"/>
      <c r="C28" s="65">
        <f t="shared" si="1"/>
      </c>
      <c r="D28" s="65">
        <f t="shared" si="2"/>
        <v>0</v>
      </c>
      <c r="G28" s="37" t="s">
        <v>2568</v>
      </c>
      <c r="H28" s="23"/>
      <c r="I28" s="23"/>
      <c r="J28" s="23"/>
      <c r="K28" s="23"/>
      <c r="L28" s="47">
        <v>18720</v>
      </c>
      <c r="M28" s="47">
        <v>14880</v>
      </c>
      <c r="P28" s="42">
        <v>1025</v>
      </c>
      <c r="Q28" s="43" t="s">
        <v>2612</v>
      </c>
      <c r="R28" s="43" t="s">
        <v>2608</v>
      </c>
      <c r="S28" s="44">
        <v>2</v>
      </c>
      <c r="T28" s="10"/>
      <c r="U28" s="135">
        <f t="shared" si="0"/>
      </c>
      <c r="V28" s="47">
        <f t="shared" si="3"/>
        <v>0</v>
      </c>
    </row>
    <row r="29" spans="1:22" ht="15" customHeight="1" thickBot="1">
      <c r="A29" s="58" t="s">
        <v>2569</v>
      </c>
      <c r="B29" s="53"/>
      <c r="C29" s="66">
        <f t="shared" si="1"/>
      </c>
      <c r="D29" s="66">
        <f t="shared" si="2"/>
        <v>0</v>
      </c>
      <c r="G29" s="37" t="s">
        <v>2569</v>
      </c>
      <c r="H29" s="23"/>
      <c r="I29" s="23"/>
      <c r="J29" s="23"/>
      <c r="K29" s="23"/>
      <c r="L29" s="47">
        <v>55920</v>
      </c>
      <c r="M29" s="47">
        <v>37200</v>
      </c>
      <c r="P29" s="42">
        <v>1026</v>
      </c>
      <c r="Q29" s="43" t="s">
        <v>2612</v>
      </c>
      <c r="R29" s="43" t="s">
        <v>2608</v>
      </c>
      <c r="S29" s="44">
        <v>2</v>
      </c>
      <c r="T29" s="10"/>
      <c r="U29" s="135">
        <f t="shared" si="0"/>
      </c>
      <c r="V29" s="47">
        <f t="shared" si="3"/>
        <v>0</v>
      </c>
    </row>
    <row r="30" spans="1:22" ht="15" customHeight="1" thickBot="1">
      <c r="A30" s="60" t="s">
        <v>2510</v>
      </c>
      <c r="B30" s="55"/>
      <c r="C30" s="68">
        <f t="shared" si="1"/>
      </c>
      <c r="D30" s="68">
        <f t="shared" si="2"/>
        <v>0</v>
      </c>
      <c r="G30" s="37" t="s">
        <v>2510</v>
      </c>
      <c r="H30" s="23"/>
      <c r="I30" s="23"/>
      <c r="J30" s="23"/>
      <c r="K30" s="23"/>
      <c r="L30" s="47">
        <v>10560</v>
      </c>
      <c r="M30" s="47">
        <v>7440</v>
      </c>
      <c r="P30" s="42">
        <v>1027</v>
      </c>
      <c r="Q30" s="43" t="s">
        <v>2612</v>
      </c>
      <c r="R30" s="43" t="s">
        <v>2608</v>
      </c>
      <c r="S30" s="44">
        <v>2</v>
      </c>
      <c r="T30" s="10"/>
      <c r="U30" s="135">
        <f t="shared" si="0"/>
      </c>
      <c r="V30" s="47">
        <f t="shared" si="3"/>
        <v>0</v>
      </c>
    </row>
    <row r="31" spans="1:22" ht="15" customHeight="1" thickBot="1">
      <c r="A31" s="60" t="s">
        <v>2511</v>
      </c>
      <c r="B31" s="55"/>
      <c r="C31" s="68">
        <f t="shared" si="1"/>
      </c>
      <c r="D31" s="68">
        <f t="shared" si="2"/>
        <v>0</v>
      </c>
      <c r="G31" s="37" t="s">
        <v>2511</v>
      </c>
      <c r="H31" s="23"/>
      <c r="I31" s="23"/>
      <c r="J31" s="23"/>
      <c r="K31" s="23"/>
      <c r="L31" s="47">
        <v>24720</v>
      </c>
      <c r="M31" s="47">
        <v>24720</v>
      </c>
      <c r="P31" s="42">
        <v>1028</v>
      </c>
      <c r="Q31" s="43" t="s">
        <v>2612</v>
      </c>
      <c r="R31" s="43" t="s">
        <v>2608</v>
      </c>
      <c r="S31" s="44">
        <v>2</v>
      </c>
      <c r="T31" s="10"/>
      <c r="U31" s="135">
        <f t="shared" si="0"/>
      </c>
      <c r="V31" s="47">
        <f t="shared" si="3"/>
        <v>0</v>
      </c>
    </row>
    <row r="32" spans="1:22" ht="15" customHeight="1">
      <c r="A32" s="59" t="s">
        <v>2570</v>
      </c>
      <c r="B32" s="54"/>
      <c r="C32" s="67">
        <f t="shared" si="1"/>
      </c>
      <c r="D32" s="67">
        <f t="shared" si="2"/>
        <v>0</v>
      </c>
      <c r="G32" s="37" t="s">
        <v>2570</v>
      </c>
      <c r="H32" s="23"/>
      <c r="I32" s="23"/>
      <c r="J32" s="23"/>
      <c r="K32" s="23"/>
      <c r="L32" s="47">
        <v>103920</v>
      </c>
      <c r="M32" s="47">
        <v>81600</v>
      </c>
      <c r="P32" s="42">
        <v>1029</v>
      </c>
      <c r="Q32" s="43" t="s">
        <v>2612</v>
      </c>
      <c r="R32" s="43" t="s">
        <v>2608</v>
      </c>
      <c r="S32" s="44">
        <v>2</v>
      </c>
      <c r="T32" s="10"/>
      <c r="U32" s="135">
        <f t="shared" si="0"/>
      </c>
      <c r="V32" s="47">
        <f t="shared" si="3"/>
        <v>0</v>
      </c>
    </row>
    <row r="33" spans="1:22" ht="15" customHeight="1">
      <c r="A33" s="57" t="s">
        <v>2571</v>
      </c>
      <c r="B33" s="52"/>
      <c r="C33" s="65">
        <f t="shared" si="1"/>
      </c>
      <c r="D33" s="65">
        <f t="shared" si="2"/>
        <v>0</v>
      </c>
      <c r="G33" s="37" t="s">
        <v>2571</v>
      </c>
      <c r="H33" s="23"/>
      <c r="I33" s="23"/>
      <c r="J33" s="23"/>
      <c r="K33" s="23"/>
      <c r="L33" s="47">
        <v>960000</v>
      </c>
      <c r="M33" s="47">
        <v>960000</v>
      </c>
      <c r="P33" s="42">
        <v>1031</v>
      </c>
      <c r="Q33" s="43" t="s">
        <v>2612</v>
      </c>
      <c r="R33" s="43" t="s">
        <v>2608</v>
      </c>
      <c r="S33" s="44">
        <v>2</v>
      </c>
      <c r="T33" s="10"/>
      <c r="U33" s="135">
        <f t="shared" si="0"/>
      </c>
      <c r="V33" s="47">
        <f t="shared" si="3"/>
        <v>0</v>
      </c>
    </row>
    <row r="34" spans="1:22" ht="15" customHeight="1">
      <c r="A34" s="57" t="s">
        <v>2572</v>
      </c>
      <c r="B34" s="52"/>
      <c r="C34" s="65">
        <f t="shared" si="1"/>
      </c>
      <c r="D34" s="65">
        <f t="shared" si="2"/>
        <v>0</v>
      </c>
      <c r="G34" s="37" t="s">
        <v>2572</v>
      </c>
      <c r="H34" s="23"/>
      <c r="I34" s="23"/>
      <c r="J34" s="23"/>
      <c r="K34" s="23"/>
      <c r="L34" s="47">
        <v>960000</v>
      </c>
      <c r="M34" s="47">
        <v>960000</v>
      </c>
      <c r="P34" s="42">
        <v>1032</v>
      </c>
      <c r="Q34" s="43" t="s">
        <v>2612</v>
      </c>
      <c r="R34" s="43" t="s">
        <v>2608</v>
      </c>
      <c r="S34" s="44">
        <v>2</v>
      </c>
      <c r="T34" s="10"/>
      <c r="U34" s="135">
        <f t="shared" si="0"/>
      </c>
      <c r="V34" s="47">
        <f t="shared" si="3"/>
        <v>0</v>
      </c>
    </row>
    <row r="35" spans="1:22" ht="15" customHeight="1" thickBot="1">
      <c r="A35" s="58" t="s">
        <v>2573</v>
      </c>
      <c r="B35" s="53"/>
      <c r="C35" s="66">
        <f t="shared" si="1"/>
      </c>
      <c r="D35" s="66">
        <f t="shared" si="2"/>
        <v>0</v>
      </c>
      <c r="G35" s="37" t="s">
        <v>2573</v>
      </c>
      <c r="H35" s="23"/>
      <c r="I35" s="23"/>
      <c r="J35" s="23"/>
      <c r="K35" s="23"/>
      <c r="L35" s="47">
        <v>960000</v>
      </c>
      <c r="M35" s="47">
        <v>960000</v>
      </c>
      <c r="P35" s="42">
        <v>1033</v>
      </c>
      <c r="Q35" s="43" t="s">
        <v>2612</v>
      </c>
      <c r="R35" s="43" t="s">
        <v>2608</v>
      </c>
      <c r="S35" s="44">
        <v>2</v>
      </c>
      <c r="T35" s="10"/>
      <c r="U35" s="135">
        <f t="shared" si="0"/>
      </c>
      <c r="V35" s="47">
        <f t="shared" si="3"/>
        <v>0</v>
      </c>
    </row>
    <row r="36" spans="1:22" ht="15" customHeight="1" thickBot="1">
      <c r="A36" s="60" t="s">
        <v>2512</v>
      </c>
      <c r="B36" s="55"/>
      <c r="C36" s="68">
        <f t="shared" si="1"/>
      </c>
      <c r="D36" s="68">
        <f t="shared" si="2"/>
        <v>0</v>
      </c>
      <c r="G36" s="37" t="s">
        <v>2512</v>
      </c>
      <c r="H36" s="23"/>
      <c r="I36" s="23"/>
      <c r="J36" s="23"/>
      <c r="K36" s="23"/>
      <c r="L36" s="47">
        <v>960000</v>
      </c>
      <c r="M36" s="47">
        <v>960000</v>
      </c>
      <c r="P36" s="42">
        <v>1034</v>
      </c>
      <c r="Q36" s="43" t="s">
        <v>2612</v>
      </c>
      <c r="R36" s="43" t="s">
        <v>2608</v>
      </c>
      <c r="S36" s="44">
        <v>2</v>
      </c>
      <c r="T36" s="10"/>
      <c r="U36" s="135">
        <f t="shared" si="0"/>
      </c>
      <c r="V36" s="47">
        <f t="shared" si="3"/>
        <v>0</v>
      </c>
    </row>
    <row r="37" spans="1:22" ht="15" customHeight="1" thickBot="1">
      <c r="A37" s="60" t="s">
        <v>2513</v>
      </c>
      <c r="B37" s="55"/>
      <c r="C37" s="68">
        <f t="shared" si="1"/>
      </c>
      <c r="D37" s="68">
        <f t="shared" si="2"/>
        <v>0</v>
      </c>
      <c r="G37" s="37" t="s">
        <v>2513</v>
      </c>
      <c r="H37" s="23"/>
      <c r="I37" s="23"/>
      <c r="J37" s="23"/>
      <c r="K37" s="23"/>
      <c r="L37" s="47">
        <v>2700000</v>
      </c>
      <c r="M37" s="47">
        <v>2700000</v>
      </c>
      <c r="P37" s="42">
        <v>1035</v>
      </c>
      <c r="Q37" s="43" t="s">
        <v>2612</v>
      </c>
      <c r="R37" s="43" t="s">
        <v>2608</v>
      </c>
      <c r="S37" s="44">
        <v>2</v>
      </c>
      <c r="T37" s="10"/>
      <c r="U37" s="135">
        <f t="shared" si="0"/>
      </c>
      <c r="V37" s="47">
        <f t="shared" si="3"/>
        <v>0</v>
      </c>
    </row>
    <row r="38" spans="1:22" ht="15" customHeight="1">
      <c r="A38" s="59" t="s">
        <v>2575</v>
      </c>
      <c r="B38" s="54"/>
      <c r="C38" s="67">
        <f t="shared" si="1"/>
      </c>
      <c r="D38" s="67">
        <f t="shared" si="2"/>
        <v>0</v>
      </c>
      <c r="G38" s="37" t="s">
        <v>2575</v>
      </c>
      <c r="H38" s="23"/>
      <c r="I38" s="23"/>
      <c r="J38" s="23"/>
      <c r="K38" s="23"/>
      <c r="L38" s="47">
        <v>3360</v>
      </c>
      <c r="M38" s="47">
        <v>3360</v>
      </c>
      <c r="P38" s="42">
        <v>1036</v>
      </c>
      <c r="Q38" s="43" t="s">
        <v>2612</v>
      </c>
      <c r="R38" s="43" t="s">
        <v>2608</v>
      </c>
      <c r="S38" s="44">
        <v>2</v>
      </c>
      <c r="T38" s="10"/>
      <c r="U38" s="135">
        <f t="shared" si="0"/>
      </c>
      <c r="V38" s="47">
        <f t="shared" si="3"/>
        <v>0</v>
      </c>
    </row>
    <row r="39" spans="1:22" ht="15" customHeight="1">
      <c r="A39" s="61" t="s">
        <v>2606</v>
      </c>
      <c r="B39" s="52"/>
      <c r="C39" s="65">
        <f t="shared" si="1"/>
      </c>
      <c r="D39" s="65">
        <f t="shared" si="2"/>
        <v>0</v>
      </c>
      <c r="G39" s="38" t="s">
        <v>2606</v>
      </c>
      <c r="H39" s="23"/>
      <c r="I39" s="23"/>
      <c r="J39" s="23"/>
      <c r="K39" s="23"/>
      <c r="L39" s="47">
        <v>4320</v>
      </c>
      <c r="M39" s="47">
        <v>4320</v>
      </c>
      <c r="P39" s="42">
        <v>1037</v>
      </c>
      <c r="Q39" s="43" t="s">
        <v>2612</v>
      </c>
      <c r="R39" s="43" t="s">
        <v>2608</v>
      </c>
      <c r="S39" s="44">
        <v>2</v>
      </c>
      <c r="T39" s="10"/>
      <c r="U39" s="135">
        <f t="shared" si="0"/>
      </c>
      <c r="V39" s="47">
        <f t="shared" si="3"/>
        <v>0</v>
      </c>
    </row>
    <row r="40" spans="1:22" ht="15" customHeight="1">
      <c r="A40" s="61" t="s">
        <v>2607</v>
      </c>
      <c r="B40" s="56"/>
      <c r="C40" s="69">
        <f t="shared" si="1"/>
      </c>
      <c r="D40" s="69">
        <f t="shared" si="2"/>
        <v>0</v>
      </c>
      <c r="G40" s="38" t="s">
        <v>2607</v>
      </c>
      <c r="H40" s="23"/>
      <c r="I40" s="23"/>
      <c r="J40" s="23"/>
      <c r="K40" s="23"/>
      <c r="L40" s="47">
        <v>4320</v>
      </c>
      <c r="M40" s="47">
        <v>4320</v>
      </c>
      <c r="P40" s="42">
        <v>1038</v>
      </c>
      <c r="Q40" s="43" t="s">
        <v>2612</v>
      </c>
      <c r="R40" s="43" t="s">
        <v>2608</v>
      </c>
      <c r="S40" s="44">
        <v>2</v>
      </c>
      <c r="T40" s="10"/>
      <c r="U40" s="135">
        <f t="shared" si="0"/>
      </c>
      <c r="V40" s="47">
        <f t="shared" si="3"/>
        <v>0</v>
      </c>
    </row>
    <row r="41" spans="1:22" ht="15" customHeight="1" thickBot="1">
      <c r="A41" s="58" t="s">
        <v>2578</v>
      </c>
      <c r="B41" s="53"/>
      <c r="C41" s="66">
        <f t="shared" si="1"/>
      </c>
      <c r="D41" s="66">
        <f t="shared" si="2"/>
        <v>0</v>
      </c>
      <c r="G41" s="37" t="s">
        <v>2578</v>
      </c>
      <c r="H41" s="23"/>
      <c r="I41" s="23"/>
      <c r="J41" s="23"/>
      <c r="K41" s="23"/>
      <c r="L41" s="47">
        <v>10000</v>
      </c>
      <c r="M41" s="47">
        <v>10000</v>
      </c>
      <c r="P41" s="42">
        <v>1039</v>
      </c>
      <c r="Q41" s="43" t="s">
        <v>2612</v>
      </c>
      <c r="R41" s="43" t="s">
        <v>2608</v>
      </c>
      <c r="S41" s="44">
        <v>2</v>
      </c>
      <c r="T41" s="10"/>
      <c r="U41" s="135">
        <f t="shared" si="0"/>
      </c>
      <c r="V41" s="47">
        <f t="shared" si="3"/>
        <v>0</v>
      </c>
    </row>
    <row r="42" spans="1:22" ht="15" customHeight="1" thickBot="1">
      <c r="A42" s="60" t="s">
        <v>2514</v>
      </c>
      <c r="B42" s="55"/>
      <c r="C42" s="68">
        <f t="shared" si="1"/>
      </c>
      <c r="D42" s="68">
        <f t="shared" si="2"/>
        <v>0</v>
      </c>
      <c r="G42" s="37" t="s">
        <v>2514</v>
      </c>
      <c r="H42" s="23"/>
      <c r="I42" s="23"/>
      <c r="J42" s="23"/>
      <c r="K42" s="23"/>
      <c r="L42" s="47">
        <v>17760</v>
      </c>
      <c r="M42" s="47">
        <v>17760</v>
      </c>
      <c r="P42" s="42">
        <v>1041</v>
      </c>
      <c r="Q42" s="43" t="s">
        <v>2612</v>
      </c>
      <c r="R42" s="43" t="s">
        <v>2608</v>
      </c>
      <c r="S42" s="44">
        <v>2</v>
      </c>
      <c r="T42" s="4"/>
      <c r="U42" s="135">
        <f t="shared" si="0"/>
      </c>
      <c r="V42" s="47">
        <f t="shared" si="3"/>
        <v>0</v>
      </c>
    </row>
    <row r="43" spans="1:22" ht="15" customHeight="1" thickBot="1">
      <c r="A43" s="60" t="s">
        <v>2576</v>
      </c>
      <c r="B43" s="55"/>
      <c r="C43" s="68">
        <f t="shared" si="1"/>
      </c>
      <c r="D43" s="68">
        <f t="shared" si="2"/>
        <v>0</v>
      </c>
      <c r="G43" s="37" t="s">
        <v>2576</v>
      </c>
      <c r="H43" s="23"/>
      <c r="I43" s="23"/>
      <c r="J43" s="23"/>
      <c r="K43" s="23"/>
      <c r="L43" s="47">
        <v>14400</v>
      </c>
      <c r="M43" s="47">
        <v>14400</v>
      </c>
      <c r="P43" s="42">
        <v>1042</v>
      </c>
      <c r="Q43" s="43" t="s">
        <v>2612</v>
      </c>
      <c r="R43" s="43" t="s">
        <v>2608</v>
      </c>
      <c r="S43" s="44">
        <v>2</v>
      </c>
      <c r="T43" s="4"/>
      <c r="U43" s="135">
        <f t="shared" si="0"/>
      </c>
      <c r="V43" s="47">
        <f t="shared" si="3"/>
        <v>0</v>
      </c>
    </row>
    <row r="44" spans="1:22" ht="15" customHeight="1" thickBot="1">
      <c r="A44" s="60" t="s">
        <v>2577</v>
      </c>
      <c r="B44" s="55"/>
      <c r="C44" s="68">
        <f t="shared" si="1"/>
      </c>
      <c r="D44" s="68">
        <f t="shared" si="2"/>
        <v>0</v>
      </c>
      <c r="G44" s="37" t="s">
        <v>2577</v>
      </c>
      <c r="H44" s="23"/>
      <c r="I44" s="23"/>
      <c r="J44" s="23"/>
      <c r="K44" s="23"/>
      <c r="L44" s="47">
        <v>14400</v>
      </c>
      <c r="M44" s="47">
        <v>14400</v>
      </c>
      <c r="P44" s="42">
        <v>1043</v>
      </c>
      <c r="Q44" s="43" t="s">
        <v>2612</v>
      </c>
      <c r="R44" s="43" t="s">
        <v>2608</v>
      </c>
      <c r="S44" s="44">
        <v>2</v>
      </c>
      <c r="T44" s="4"/>
      <c r="U44" s="135">
        <f t="shared" si="0"/>
      </c>
      <c r="V44" s="47">
        <f t="shared" si="3"/>
        <v>0</v>
      </c>
    </row>
    <row r="45" spans="1:21" ht="15" customHeight="1">
      <c r="A45" s="62" t="s">
        <v>2558</v>
      </c>
      <c r="B45" s="51">
        <f>SUM($B$17:$B$44)</f>
        <v>0</v>
      </c>
      <c r="C45" s="70"/>
      <c r="D45" s="65"/>
      <c r="P45" s="42">
        <v>1044</v>
      </c>
      <c r="Q45" s="43" t="s">
        <v>2612</v>
      </c>
      <c r="R45" s="43" t="s">
        <v>2608</v>
      </c>
      <c r="S45" s="44">
        <v>2</v>
      </c>
      <c r="T45" s="4"/>
      <c r="U45" s="4"/>
    </row>
    <row r="46" spans="1:19" ht="15" customHeight="1">
      <c r="A46" s="63" t="s">
        <v>2516</v>
      </c>
      <c r="B46" s="27"/>
      <c r="C46" s="71"/>
      <c r="D46" s="72">
        <f>IF($B$45&lt;5,0,SUM($D$17:$D$44))</f>
        <v>0</v>
      </c>
      <c r="F46" s="76" t="str">
        <f>IF($B$45&lt;5,"Legalább 5 db gépjármű kell a flotta biztosításhoz!","")</f>
        <v>Legalább 5 db gépjármű kell a flotta biztosításhoz!</v>
      </c>
      <c r="P46" s="42">
        <v>1045</v>
      </c>
      <c r="Q46" s="43" t="s">
        <v>2612</v>
      </c>
      <c r="R46" s="43" t="s">
        <v>2608</v>
      </c>
      <c r="S46" s="44">
        <v>2</v>
      </c>
    </row>
    <row r="47" spans="1:19" ht="15" customHeight="1">
      <c r="A47" s="63" t="s">
        <v>2517</v>
      </c>
      <c r="B47" s="27"/>
      <c r="C47" s="71"/>
      <c r="D47" s="72">
        <f>IF($B$45&lt;5,0,IF(AND($D$46&lt;50000,MATCH($B$14,$G$76:$G$79,0)=4),0,SUM($V$17:$V$44)))</f>
        <v>0</v>
      </c>
      <c r="P47" s="42">
        <v>1046</v>
      </c>
      <c r="Q47" s="43" t="s">
        <v>2612</v>
      </c>
      <c r="R47" s="43" t="s">
        <v>2608</v>
      </c>
      <c r="S47" s="44">
        <v>2</v>
      </c>
    </row>
    <row r="48" spans="1:19" ht="14.25" customHeight="1">
      <c r="A48" s="180" t="s">
        <v>66</v>
      </c>
      <c r="B48" s="180"/>
      <c r="C48" s="180"/>
      <c r="D48" s="180"/>
      <c r="G48" t="s">
        <v>2505</v>
      </c>
      <c r="L48" s="171" t="s">
        <v>1041</v>
      </c>
      <c r="P48" s="42">
        <v>1047</v>
      </c>
      <c r="Q48" s="43" t="s">
        <v>2612</v>
      </c>
      <c r="R48" s="43" t="s">
        <v>2608</v>
      </c>
      <c r="S48" s="44">
        <v>2</v>
      </c>
    </row>
    <row r="49" spans="1:19" ht="14.25">
      <c r="A49" s="180"/>
      <c r="B49" s="180"/>
      <c r="C49" s="180"/>
      <c r="D49" s="180"/>
      <c r="G49" t="s">
        <v>3150</v>
      </c>
      <c r="L49" s="36">
        <v>-100</v>
      </c>
      <c r="P49" s="42">
        <v>1048</v>
      </c>
      <c r="Q49" s="43" t="s">
        <v>2612</v>
      </c>
      <c r="R49" s="43" t="s">
        <v>2608</v>
      </c>
      <c r="S49" s="44">
        <v>2</v>
      </c>
    </row>
    <row r="50" spans="1:19" ht="14.25">
      <c r="A50" s="12" t="s">
        <v>3114</v>
      </c>
      <c r="B50" s="35"/>
      <c r="C50" s="35"/>
      <c r="D50" s="35"/>
      <c r="G50" t="s">
        <v>3151</v>
      </c>
      <c r="L50" s="36">
        <v>-100</v>
      </c>
      <c r="P50" s="42">
        <v>1051</v>
      </c>
      <c r="Q50" s="43" t="s">
        <v>2612</v>
      </c>
      <c r="R50" s="43" t="s">
        <v>2608</v>
      </c>
      <c r="S50" s="44">
        <v>1</v>
      </c>
    </row>
    <row r="51" spans="1:19" ht="14.25">
      <c r="A51" s="11" t="s">
        <v>3130</v>
      </c>
      <c r="G51" t="s">
        <v>60</v>
      </c>
      <c r="L51" s="36">
        <v>-100</v>
      </c>
      <c r="P51" s="42">
        <v>1052</v>
      </c>
      <c r="Q51" s="43" t="s">
        <v>2612</v>
      </c>
      <c r="R51" s="43" t="s">
        <v>2608</v>
      </c>
      <c r="S51" s="44">
        <v>1</v>
      </c>
    </row>
    <row r="52" spans="1:19" ht="14.25">
      <c r="A52" s="11" t="s">
        <v>3129</v>
      </c>
      <c r="G52" s="11" t="s">
        <v>3124</v>
      </c>
      <c r="H52" s="11" t="s">
        <v>3114</v>
      </c>
      <c r="L52" s="36">
        <v>0.45</v>
      </c>
      <c r="P52" s="42">
        <v>1053</v>
      </c>
      <c r="Q52" s="43" t="s">
        <v>2612</v>
      </c>
      <c r="R52" s="43" t="s">
        <v>2608</v>
      </c>
      <c r="S52" s="44">
        <v>1</v>
      </c>
    </row>
    <row r="53" spans="1:19" ht="14.25">
      <c r="A53" s="11" t="s">
        <v>3131</v>
      </c>
      <c r="G53" t="s">
        <v>3125</v>
      </c>
      <c r="H53" s="11" t="s">
        <v>3123</v>
      </c>
      <c r="L53" s="36">
        <v>0.2</v>
      </c>
      <c r="P53" s="42">
        <v>1054</v>
      </c>
      <c r="Q53" s="43" t="s">
        <v>2612</v>
      </c>
      <c r="R53" s="43" t="s">
        <v>2608</v>
      </c>
      <c r="S53" s="44">
        <v>1</v>
      </c>
    </row>
    <row r="54" spans="7:19" ht="14.25">
      <c r="G54" t="s">
        <v>3126</v>
      </c>
      <c r="H54" s="11" t="s">
        <v>3128</v>
      </c>
      <c r="L54" s="36">
        <v>0.1</v>
      </c>
      <c r="P54" s="42">
        <v>1055</v>
      </c>
      <c r="Q54" s="43" t="s">
        <v>2612</v>
      </c>
      <c r="R54" s="43" t="s">
        <v>2608</v>
      </c>
      <c r="S54" s="44">
        <v>1</v>
      </c>
    </row>
    <row r="55" spans="7:19" ht="14.25">
      <c r="G55" t="s">
        <v>1040</v>
      </c>
      <c r="L55" s="36">
        <v>0</v>
      </c>
      <c r="P55" s="42">
        <v>1056</v>
      </c>
      <c r="Q55" s="43" t="s">
        <v>2612</v>
      </c>
      <c r="R55" s="43" t="s">
        <v>2608</v>
      </c>
      <c r="S55" s="44">
        <v>1</v>
      </c>
    </row>
    <row r="56" spans="12:19" ht="14.25">
      <c r="L56" s="36"/>
      <c r="P56" s="42">
        <v>1061</v>
      </c>
      <c r="Q56" s="43" t="s">
        <v>2612</v>
      </c>
      <c r="R56" s="43" t="s">
        <v>2608</v>
      </c>
      <c r="S56" s="44">
        <v>1</v>
      </c>
    </row>
    <row r="57" spans="12:19" ht="14.25">
      <c r="L57" s="36"/>
      <c r="P57" s="42">
        <v>1062</v>
      </c>
      <c r="Q57" s="43" t="s">
        <v>2612</v>
      </c>
      <c r="R57" s="43" t="s">
        <v>2608</v>
      </c>
      <c r="S57" s="44">
        <v>1</v>
      </c>
    </row>
    <row r="58" spans="12:19" ht="14.25">
      <c r="L58" s="36"/>
      <c r="P58" s="42">
        <v>1063</v>
      </c>
      <c r="Q58" s="43" t="s">
        <v>2612</v>
      </c>
      <c r="R58" s="43" t="s">
        <v>2608</v>
      </c>
      <c r="S58" s="44">
        <v>1</v>
      </c>
    </row>
    <row r="59" spans="7:19" ht="14.25">
      <c r="G59" t="s">
        <v>3119</v>
      </c>
      <c r="L59" s="171" t="s">
        <v>3127</v>
      </c>
      <c r="P59" s="42">
        <v>1064</v>
      </c>
      <c r="Q59" s="43" t="s">
        <v>2612</v>
      </c>
      <c r="R59" s="43" t="s">
        <v>2608</v>
      </c>
      <c r="S59" s="44">
        <v>1</v>
      </c>
    </row>
    <row r="60" spans="7:19" ht="14.25">
      <c r="G60" t="s">
        <v>2601</v>
      </c>
      <c r="L60" s="36">
        <v>0</v>
      </c>
      <c r="P60" s="42">
        <v>1065</v>
      </c>
      <c r="Q60" s="43" t="s">
        <v>2612</v>
      </c>
      <c r="R60" s="43" t="s">
        <v>2608</v>
      </c>
      <c r="S60" s="44">
        <v>1</v>
      </c>
    </row>
    <row r="61" spans="7:19" ht="14.25">
      <c r="G61" t="s">
        <v>61</v>
      </c>
      <c r="L61" s="36">
        <v>10</v>
      </c>
      <c r="P61" s="42">
        <v>1066</v>
      </c>
      <c r="Q61" s="43" t="s">
        <v>2612</v>
      </c>
      <c r="R61" s="43" t="s">
        <v>2608</v>
      </c>
      <c r="S61" s="44">
        <v>1</v>
      </c>
    </row>
    <row r="62" spans="7:19" ht="14.25">
      <c r="G62" t="s">
        <v>62</v>
      </c>
      <c r="L62" s="36">
        <v>10</v>
      </c>
      <c r="P62" s="42">
        <v>1067</v>
      </c>
      <c r="Q62" s="43" t="s">
        <v>2612</v>
      </c>
      <c r="R62" s="43" t="s">
        <v>2608</v>
      </c>
      <c r="S62" s="44">
        <v>1</v>
      </c>
    </row>
    <row r="63" spans="7:19" ht="14.25">
      <c r="G63" t="s">
        <v>63</v>
      </c>
      <c r="L63" s="36">
        <v>10</v>
      </c>
      <c r="P63" s="42">
        <v>1068</v>
      </c>
      <c r="Q63" s="43" t="s">
        <v>2612</v>
      </c>
      <c r="R63" s="43" t="s">
        <v>2608</v>
      </c>
      <c r="S63" s="44">
        <v>1</v>
      </c>
    </row>
    <row r="64" spans="7:19" ht="14.25">
      <c r="G64" t="s">
        <v>64</v>
      </c>
      <c r="L64" s="36">
        <v>10</v>
      </c>
      <c r="P64" s="42">
        <v>1071</v>
      </c>
      <c r="Q64" s="43" t="s">
        <v>2612</v>
      </c>
      <c r="R64" s="43" t="s">
        <v>2608</v>
      </c>
      <c r="S64" s="44">
        <v>1</v>
      </c>
    </row>
    <row r="65" spans="7:19" ht="14.25">
      <c r="G65" t="s">
        <v>3152</v>
      </c>
      <c r="L65" s="36">
        <v>10</v>
      </c>
      <c r="P65" s="42">
        <v>1072</v>
      </c>
      <c r="Q65" s="43" t="s">
        <v>2612</v>
      </c>
      <c r="R65" s="43" t="s">
        <v>2608</v>
      </c>
      <c r="S65" s="44">
        <v>1</v>
      </c>
    </row>
    <row r="66" spans="7:19" ht="14.25">
      <c r="G66" t="s">
        <v>3153</v>
      </c>
      <c r="L66" s="36">
        <v>10</v>
      </c>
      <c r="P66" s="42">
        <v>1073</v>
      </c>
      <c r="Q66" s="43" t="s">
        <v>2612</v>
      </c>
      <c r="R66" s="43" t="s">
        <v>2608</v>
      </c>
      <c r="S66" s="44">
        <v>1</v>
      </c>
    </row>
    <row r="67" spans="7:19" ht="14.25">
      <c r="G67" t="s">
        <v>3154</v>
      </c>
      <c r="L67" s="36">
        <v>10</v>
      </c>
      <c r="P67" s="42">
        <v>1074</v>
      </c>
      <c r="Q67" s="43" t="s">
        <v>2612</v>
      </c>
      <c r="R67" s="43" t="s">
        <v>2608</v>
      </c>
      <c r="S67" s="44">
        <v>1</v>
      </c>
    </row>
    <row r="68" spans="7:19" ht="14.25">
      <c r="G68" t="s">
        <v>3155</v>
      </c>
      <c r="L68" s="36">
        <v>10</v>
      </c>
      <c r="P68" s="42">
        <v>1075</v>
      </c>
      <c r="Q68" s="43" t="s">
        <v>2612</v>
      </c>
      <c r="R68" s="43" t="s">
        <v>2608</v>
      </c>
      <c r="S68" s="44">
        <v>1</v>
      </c>
    </row>
    <row r="69" spans="12:19" ht="14.25">
      <c r="L69" s="36"/>
      <c r="P69" s="42">
        <v>1076</v>
      </c>
      <c r="Q69" s="43" t="s">
        <v>2612</v>
      </c>
      <c r="R69" s="43" t="s">
        <v>2608</v>
      </c>
      <c r="S69" s="44">
        <v>1</v>
      </c>
    </row>
    <row r="70" spans="12:19" ht="14.25">
      <c r="L70" s="36"/>
      <c r="P70" s="42">
        <v>1077</v>
      </c>
      <c r="Q70" s="43" t="s">
        <v>2612</v>
      </c>
      <c r="R70" s="43" t="s">
        <v>2608</v>
      </c>
      <c r="S70" s="44">
        <v>1</v>
      </c>
    </row>
    <row r="71" spans="7:19" ht="14.25">
      <c r="G71" t="s">
        <v>3117</v>
      </c>
      <c r="L71" s="36">
        <v>0.33</v>
      </c>
      <c r="P71" s="42">
        <v>1078</v>
      </c>
      <c r="Q71" s="43" t="s">
        <v>2612</v>
      </c>
      <c r="R71" s="43" t="s">
        <v>2608</v>
      </c>
      <c r="S71" s="44">
        <v>1</v>
      </c>
    </row>
    <row r="72" spans="7:19" ht="14.25">
      <c r="G72" t="s">
        <v>3118</v>
      </c>
      <c r="L72" s="36">
        <v>0.38</v>
      </c>
      <c r="P72" s="42">
        <v>1081</v>
      </c>
      <c r="Q72" s="43" t="s">
        <v>2612</v>
      </c>
      <c r="R72" s="43" t="s">
        <v>2608</v>
      </c>
      <c r="S72" s="44">
        <v>1</v>
      </c>
    </row>
    <row r="73" spans="16:19" ht="14.25">
      <c r="P73" s="42">
        <v>1082</v>
      </c>
      <c r="Q73" s="43" t="s">
        <v>2612</v>
      </c>
      <c r="R73" s="43" t="s">
        <v>2608</v>
      </c>
      <c r="S73" s="44">
        <v>1</v>
      </c>
    </row>
    <row r="74" spans="16:19" ht="14.25">
      <c r="P74" s="42">
        <v>1083</v>
      </c>
      <c r="Q74" s="43" t="s">
        <v>2612</v>
      </c>
      <c r="R74" s="43" t="s">
        <v>2608</v>
      </c>
      <c r="S74" s="44">
        <v>1</v>
      </c>
    </row>
    <row r="75" spans="16:19" ht="14.25">
      <c r="P75" s="42">
        <v>1084</v>
      </c>
      <c r="Q75" s="43" t="s">
        <v>2612</v>
      </c>
      <c r="R75" s="43" t="s">
        <v>2608</v>
      </c>
      <c r="S75" s="44">
        <v>1</v>
      </c>
    </row>
    <row r="76" spans="7:19" ht="14.25">
      <c r="G76" t="s">
        <v>2602</v>
      </c>
      <c r="H76">
        <v>1</v>
      </c>
      <c r="P76" s="42">
        <v>1085</v>
      </c>
      <c r="Q76" s="43" t="s">
        <v>2612</v>
      </c>
      <c r="R76" s="43" t="s">
        <v>2608</v>
      </c>
      <c r="S76" s="44">
        <v>1</v>
      </c>
    </row>
    <row r="77" spans="7:19" ht="14.25">
      <c r="G77" t="s">
        <v>2603</v>
      </c>
      <c r="H77">
        <v>2</v>
      </c>
      <c r="P77" s="42">
        <v>1086</v>
      </c>
      <c r="Q77" s="43" t="s">
        <v>2612</v>
      </c>
      <c r="R77" s="43" t="s">
        <v>2608</v>
      </c>
      <c r="S77" s="44">
        <v>1</v>
      </c>
    </row>
    <row r="78" spans="7:19" ht="14.25">
      <c r="G78" t="s">
        <v>2604</v>
      </c>
      <c r="H78">
        <v>4</v>
      </c>
      <c r="P78" s="42">
        <v>1087</v>
      </c>
      <c r="Q78" s="43" t="s">
        <v>2612</v>
      </c>
      <c r="R78" s="43" t="s">
        <v>2608</v>
      </c>
      <c r="S78" s="44">
        <v>1</v>
      </c>
    </row>
    <row r="79" spans="7:19" ht="14.25">
      <c r="G79" t="s">
        <v>2605</v>
      </c>
      <c r="H79">
        <v>12</v>
      </c>
      <c r="P79" s="42">
        <v>1088</v>
      </c>
      <c r="Q79" s="43" t="s">
        <v>2612</v>
      </c>
      <c r="R79" s="43" t="s">
        <v>2608</v>
      </c>
      <c r="S79" s="44">
        <v>1</v>
      </c>
    </row>
    <row r="80" spans="16:19" ht="14.25">
      <c r="P80" s="42">
        <v>1089</v>
      </c>
      <c r="Q80" s="43" t="s">
        <v>2612</v>
      </c>
      <c r="R80" s="43" t="s">
        <v>2608</v>
      </c>
      <c r="S80" s="44">
        <v>1</v>
      </c>
    </row>
    <row r="81" spans="16:19" ht="14.25">
      <c r="P81" s="42">
        <v>1091</v>
      </c>
      <c r="Q81" s="43" t="s">
        <v>2612</v>
      </c>
      <c r="R81" s="43" t="s">
        <v>2608</v>
      </c>
      <c r="S81" s="44">
        <v>1</v>
      </c>
    </row>
    <row r="82" spans="16:19" ht="14.25">
      <c r="P82" s="42">
        <v>1092</v>
      </c>
      <c r="Q82" s="43" t="s">
        <v>2612</v>
      </c>
      <c r="R82" s="43" t="s">
        <v>2608</v>
      </c>
      <c r="S82" s="44">
        <v>1</v>
      </c>
    </row>
    <row r="83" spans="7:19" ht="14.25">
      <c r="G83" t="s">
        <v>3120</v>
      </c>
      <c r="L83" s="36"/>
      <c r="P83" s="42">
        <v>1093</v>
      </c>
      <c r="Q83" s="43" t="s">
        <v>2612</v>
      </c>
      <c r="R83" s="43" t="s">
        <v>2608</v>
      </c>
      <c r="S83" s="44">
        <v>1</v>
      </c>
    </row>
    <row r="84" spans="16:19" ht="14.25">
      <c r="P84" s="42">
        <v>1094</v>
      </c>
      <c r="Q84" s="43" t="s">
        <v>2612</v>
      </c>
      <c r="R84" s="43" t="s">
        <v>2608</v>
      </c>
      <c r="S84" s="44">
        <v>1</v>
      </c>
    </row>
    <row r="85" spans="16:19" ht="14.25">
      <c r="P85" s="42">
        <v>1095</v>
      </c>
      <c r="Q85" s="43" t="s">
        <v>2612</v>
      </c>
      <c r="R85" s="43" t="s">
        <v>2608</v>
      </c>
      <c r="S85" s="44">
        <v>1</v>
      </c>
    </row>
    <row r="86" spans="16:19" ht="14.25">
      <c r="P86" s="42">
        <v>1096</v>
      </c>
      <c r="Q86" s="43" t="s">
        <v>2612</v>
      </c>
      <c r="R86" s="43" t="s">
        <v>2608</v>
      </c>
      <c r="S86" s="44">
        <v>1</v>
      </c>
    </row>
    <row r="87" spans="16:19" ht="14.25">
      <c r="P87" s="42">
        <v>1097</v>
      </c>
      <c r="Q87" s="43" t="s">
        <v>2612</v>
      </c>
      <c r="R87" s="43" t="s">
        <v>2608</v>
      </c>
      <c r="S87" s="44">
        <v>1</v>
      </c>
    </row>
    <row r="88" spans="16:19" ht="14.25">
      <c r="P88" s="42">
        <v>1098</v>
      </c>
      <c r="Q88" s="43" t="s">
        <v>2612</v>
      </c>
      <c r="R88" s="43" t="s">
        <v>2608</v>
      </c>
      <c r="S88" s="44">
        <v>1</v>
      </c>
    </row>
    <row r="89" spans="16:19" ht="14.25">
      <c r="P89" s="42">
        <v>1101</v>
      </c>
      <c r="Q89" s="43" t="s">
        <v>2612</v>
      </c>
      <c r="R89" s="43" t="s">
        <v>2608</v>
      </c>
      <c r="S89" s="44">
        <v>1</v>
      </c>
    </row>
    <row r="90" spans="16:19" ht="14.25">
      <c r="P90" s="42">
        <v>1102</v>
      </c>
      <c r="Q90" s="43" t="s">
        <v>2612</v>
      </c>
      <c r="R90" s="43" t="s">
        <v>2608</v>
      </c>
      <c r="S90" s="44">
        <v>1</v>
      </c>
    </row>
    <row r="91" spans="16:19" ht="14.25">
      <c r="P91" s="42">
        <v>1103</v>
      </c>
      <c r="Q91" s="43" t="s">
        <v>2612</v>
      </c>
      <c r="R91" s="43" t="s">
        <v>2608</v>
      </c>
      <c r="S91" s="44">
        <v>1</v>
      </c>
    </row>
    <row r="92" spans="16:19" ht="14.25">
      <c r="P92" s="42">
        <v>1104</v>
      </c>
      <c r="Q92" s="43" t="s">
        <v>2612</v>
      </c>
      <c r="R92" s="43" t="s">
        <v>2608</v>
      </c>
      <c r="S92" s="44">
        <v>1</v>
      </c>
    </row>
    <row r="93" spans="16:19" ht="14.25">
      <c r="P93" s="42">
        <v>1105</v>
      </c>
      <c r="Q93" s="43" t="s">
        <v>2612</v>
      </c>
      <c r="R93" s="43" t="s">
        <v>2608</v>
      </c>
      <c r="S93" s="44">
        <v>1</v>
      </c>
    </row>
    <row r="94" spans="16:19" ht="14.25">
      <c r="P94" s="42">
        <v>1106</v>
      </c>
      <c r="Q94" s="43" t="s">
        <v>2612</v>
      </c>
      <c r="R94" s="43" t="s">
        <v>2608</v>
      </c>
      <c r="S94" s="44">
        <v>1</v>
      </c>
    </row>
    <row r="95" spans="16:19" ht="14.25">
      <c r="P95" s="42">
        <v>1107</v>
      </c>
      <c r="Q95" s="43" t="s">
        <v>2612</v>
      </c>
      <c r="R95" s="43" t="s">
        <v>2608</v>
      </c>
      <c r="S95" s="44">
        <v>1</v>
      </c>
    </row>
    <row r="96" spans="16:19" ht="14.25">
      <c r="P96" s="42">
        <v>1108</v>
      </c>
      <c r="Q96" s="43" t="s">
        <v>2612</v>
      </c>
      <c r="R96" s="43" t="s">
        <v>2608</v>
      </c>
      <c r="S96" s="44">
        <v>1</v>
      </c>
    </row>
    <row r="97" spans="16:19" ht="14.25">
      <c r="P97" s="42">
        <v>1111</v>
      </c>
      <c r="Q97" s="43" t="s">
        <v>2612</v>
      </c>
      <c r="R97" s="43" t="s">
        <v>2608</v>
      </c>
      <c r="S97" s="44">
        <v>2</v>
      </c>
    </row>
    <row r="98" spans="16:19" ht="14.25">
      <c r="P98" s="42">
        <v>1112</v>
      </c>
      <c r="Q98" s="43" t="s">
        <v>2612</v>
      </c>
      <c r="R98" s="43" t="s">
        <v>2608</v>
      </c>
      <c r="S98" s="44">
        <v>2</v>
      </c>
    </row>
    <row r="99" spans="16:19" ht="14.25">
      <c r="P99" s="42">
        <v>1113</v>
      </c>
      <c r="Q99" s="43" t="s">
        <v>2612</v>
      </c>
      <c r="R99" s="43" t="s">
        <v>2608</v>
      </c>
      <c r="S99" s="44">
        <v>2</v>
      </c>
    </row>
    <row r="100" spans="16:19" ht="14.25">
      <c r="P100" s="42">
        <v>1114</v>
      </c>
      <c r="Q100" s="43" t="s">
        <v>2612</v>
      </c>
      <c r="R100" s="43" t="s">
        <v>2608</v>
      </c>
      <c r="S100" s="44">
        <v>2</v>
      </c>
    </row>
    <row r="101" spans="16:19" ht="14.25">
      <c r="P101" s="42">
        <v>1115</v>
      </c>
      <c r="Q101" s="43" t="s">
        <v>2612</v>
      </c>
      <c r="R101" s="43" t="s">
        <v>2608</v>
      </c>
      <c r="S101" s="44">
        <v>2</v>
      </c>
    </row>
    <row r="102" spans="16:19" ht="14.25">
      <c r="P102" s="42">
        <v>1116</v>
      </c>
      <c r="Q102" s="43" t="s">
        <v>2612</v>
      </c>
      <c r="R102" s="43" t="s">
        <v>2608</v>
      </c>
      <c r="S102" s="44">
        <v>2</v>
      </c>
    </row>
    <row r="103" spans="16:19" ht="14.25">
      <c r="P103" s="42">
        <v>1117</v>
      </c>
      <c r="Q103" s="43" t="s">
        <v>2612</v>
      </c>
      <c r="R103" s="43" t="s">
        <v>2608</v>
      </c>
      <c r="S103" s="44">
        <v>2</v>
      </c>
    </row>
    <row r="104" spans="16:19" ht="14.25">
      <c r="P104" s="42">
        <v>1118</v>
      </c>
      <c r="Q104" s="43" t="s">
        <v>2612</v>
      </c>
      <c r="R104" s="43" t="s">
        <v>2608</v>
      </c>
      <c r="S104" s="44">
        <v>2</v>
      </c>
    </row>
    <row r="105" spans="16:19" ht="14.25">
      <c r="P105" s="42">
        <v>1119</v>
      </c>
      <c r="Q105" s="43" t="s">
        <v>2612</v>
      </c>
      <c r="R105" s="43" t="s">
        <v>2608</v>
      </c>
      <c r="S105" s="44">
        <v>2</v>
      </c>
    </row>
    <row r="106" spans="16:19" ht="14.25">
      <c r="P106" s="42">
        <v>1121</v>
      </c>
      <c r="Q106" s="43" t="s">
        <v>2612</v>
      </c>
      <c r="R106" s="43" t="s">
        <v>2608</v>
      </c>
      <c r="S106" s="44">
        <v>2</v>
      </c>
    </row>
    <row r="107" spans="16:19" ht="14.25">
      <c r="P107" s="42">
        <v>1122</v>
      </c>
      <c r="Q107" s="43" t="s">
        <v>2612</v>
      </c>
      <c r="R107" s="43" t="s">
        <v>2608</v>
      </c>
      <c r="S107" s="44">
        <v>2</v>
      </c>
    </row>
    <row r="108" spans="16:19" ht="14.25">
      <c r="P108" s="42">
        <v>1123</v>
      </c>
      <c r="Q108" s="43" t="s">
        <v>2612</v>
      </c>
      <c r="R108" s="43" t="s">
        <v>2608</v>
      </c>
      <c r="S108" s="44">
        <v>2</v>
      </c>
    </row>
    <row r="109" spans="16:19" ht="14.25">
      <c r="P109" s="42">
        <v>1124</v>
      </c>
      <c r="Q109" s="43" t="s">
        <v>2612</v>
      </c>
      <c r="R109" s="43" t="s">
        <v>2608</v>
      </c>
      <c r="S109" s="44">
        <v>2</v>
      </c>
    </row>
    <row r="110" spans="16:19" ht="14.25">
      <c r="P110" s="42">
        <v>1125</v>
      </c>
      <c r="Q110" s="43" t="s">
        <v>2612</v>
      </c>
      <c r="R110" s="43" t="s">
        <v>2608</v>
      </c>
      <c r="S110" s="44">
        <v>2</v>
      </c>
    </row>
    <row r="111" spans="16:19" ht="14.25">
      <c r="P111" s="42">
        <v>1126</v>
      </c>
      <c r="Q111" s="43" t="s">
        <v>2612</v>
      </c>
      <c r="R111" s="43" t="s">
        <v>2608</v>
      </c>
      <c r="S111" s="44">
        <v>2</v>
      </c>
    </row>
    <row r="112" spans="16:19" ht="14.25">
      <c r="P112" s="42">
        <v>1131</v>
      </c>
      <c r="Q112" s="43" t="s">
        <v>2612</v>
      </c>
      <c r="R112" s="43" t="s">
        <v>2608</v>
      </c>
      <c r="S112" s="44">
        <v>2</v>
      </c>
    </row>
    <row r="113" spans="16:19" ht="14.25">
      <c r="P113" s="42">
        <v>1132</v>
      </c>
      <c r="Q113" s="43" t="s">
        <v>2612</v>
      </c>
      <c r="R113" s="43" t="s">
        <v>2608</v>
      </c>
      <c r="S113" s="44">
        <v>2</v>
      </c>
    </row>
    <row r="114" spans="16:19" ht="14.25">
      <c r="P114" s="42">
        <v>1133</v>
      </c>
      <c r="Q114" s="43" t="s">
        <v>2612</v>
      </c>
      <c r="R114" s="43" t="s">
        <v>2608</v>
      </c>
      <c r="S114" s="44">
        <v>2</v>
      </c>
    </row>
    <row r="115" spans="16:19" ht="14.25">
      <c r="P115" s="42">
        <v>1134</v>
      </c>
      <c r="Q115" s="43" t="s">
        <v>2612</v>
      </c>
      <c r="R115" s="43" t="s">
        <v>2608</v>
      </c>
      <c r="S115" s="44">
        <v>2</v>
      </c>
    </row>
    <row r="116" spans="16:19" ht="14.25">
      <c r="P116" s="42">
        <v>1135</v>
      </c>
      <c r="Q116" s="43" t="s">
        <v>2612</v>
      </c>
      <c r="R116" s="43" t="s">
        <v>2608</v>
      </c>
      <c r="S116" s="44">
        <v>2</v>
      </c>
    </row>
    <row r="117" spans="16:19" ht="14.25">
      <c r="P117" s="42">
        <v>1136</v>
      </c>
      <c r="Q117" s="43" t="s">
        <v>2612</v>
      </c>
      <c r="R117" s="43" t="s">
        <v>2608</v>
      </c>
      <c r="S117" s="44">
        <v>2</v>
      </c>
    </row>
    <row r="118" spans="16:19" ht="14.25">
      <c r="P118" s="42">
        <v>1137</v>
      </c>
      <c r="Q118" s="43" t="s">
        <v>2612</v>
      </c>
      <c r="R118" s="43" t="s">
        <v>2608</v>
      </c>
      <c r="S118" s="44">
        <v>2</v>
      </c>
    </row>
    <row r="119" spans="16:19" ht="14.25">
      <c r="P119" s="42">
        <v>1138</v>
      </c>
      <c r="Q119" s="43" t="s">
        <v>2612</v>
      </c>
      <c r="R119" s="43" t="s">
        <v>2608</v>
      </c>
      <c r="S119" s="44">
        <v>2</v>
      </c>
    </row>
    <row r="120" spans="16:19" ht="14.25">
      <c r="P120" s="42">
        <v>1139</v>
      </c>
      <c r="Q120" s="43" t="s">
        <v>2612</v>
      </c>
      <c r="R120" s="43" t="s">
        <v>2608</v>
      </c>
      <c r="S120" s="44">
        <v>2</v>
      </c>
    </row>
    <row r="121" spans="16:19" ht="14.25">
      <c r="P121" s="42">
        <v>1141</v>
      </c>
      <c r="Q121" s="43" t="s">
        <v>2612</v>
      </c>
      <c r="R121" s="43" t="s">
        <v>2608</v>
      </c>
      <c r="S121" s="44">
        <v>2</v>
      </c>
    </row>
    <row r="122" spans="16:19" ht="14.25">
      <c r="P122" s="42">
        <v>1142</v>
      </c>
      <c r="Q122" s="43" t="s">
        <v>2612</v>
      </c>
      <c r="R122" s="43" t="s">
        <v>2608</v>
      </c>
      <c r="S122" s="44">
        <v>2</v>
      </c>
    </row>
    <row r="123" spans="16:19" ht="14.25">
      <c r="P123" s="42">
        <v>1143</v>
      </c>
      <c r="Q123" s="43" t="s">
        <v>2612</v>
      </c>
      <c r="R123" s="43" t="s">
        <v>2608</v>
      </c>
      <c r="S123" s="44">
        <v>2</v>
      </c>
    </row>
    <row r="124" spans="16:19" ht="14.25">
      <c r="P124" s="42">
        <v>1144</v>
      </c>
      <c r="Q124" s="43" t="s">
        <v>2612</v>
      </c>
      <c r="R124" s="43" t="s">
        <v>2608</v>
      </c>
      <c r="S124" s="44">
        <v>2</v>
      </c>
    </row>
    <row r="125" spans="16:19" ht="14.25">
      <c r="P125" s="42">
        <v>1145</v>
      </c>
      <c r="Q125" s="43" t="s">
        <v>2612</v>
      </c>
      <c r="R125" s="43" t="s">
        <v>2608</v>
      </c>
      <c r="S125" s="44">
        <v>2</v>
      </c>
    </row>
    <row r="126" spans="16:19" ht="14.25">
      <c r="P126" s="42">
        <v>1146</v>
      </c>
      <c r="Q126" s="43" t="s">
        <v>2612</v>
      </c>
      <c r="R126" s="43" t="s">
        <v>2608</v>
      </c>
      <c r="S126" s="44">
        <v>2</v>
      </c>
    </row>
    <row r="127" spans="16:19" ht="14.25">
      <c r="P127" s="42">
        <v>1147</v>
      </c>
      <c r="Q127" s="43" t="s">
        <v>2612</v>
      </c>
      <c r="R127" s="43" t="s">
        <v>2608</v>
      </c>
      <c r="S127" s="44">
        <v>2</v>
      </c>
    </row>
    <row r="128" spans="16:19" ht="14.25">
      <c r="P128" s="42">
        <v>1148</v>
      </c>
      <c r="Q128" s="43" t="s">
        <v>2612</v>
      </c>
      <c r="R128" s="43" t="s">
        <v>2608</v>
      </c>
      <c r="S128" s="44">
        <v>2</v>
      </c>
    </row>
    <row r="129" spans="16:19" ht="14.25">
      <c r="P129" s="42">
        <v>1149</v>
      </c>
      <c r="Q129" s="43" t="s">
        <v>2612</v>
      </c>
      <c r="R129" s="43" t="s">
        <v>2608</v>
      </c>
      <c r="S129" s="44">
        <v>2</v>
      </c>
    </row>
    <row r="130" spans="16:19" ht="14.25">
      <c r="P130" s="42">
        <v>1151</v>
      </c>
      <c r="Q130" s="43" t="s">
        <v>2612</v>
      </c>
      <c r="R130" s="43" t="s">
        <v>2608</v>
      </c>
      <c r="S130" s="44">
        <v>2</v>
      </c>
    </row>
    <row r="131" spans="16:19" ht="14.25">
      <c r="P131" s="42">
        <v>1152</v>
      </c>
      <c r="Q131" s="43" t="s">
        <v>2612</v>
      </c>
      <c r="R131" s="43" t="s">
        <v>2608</v>
      </c>
      <c r="S131" s="44">
        <v>2</v>
      </c>
    </row>
    <row r="132" spans="16:19" ht="14.25">
      <c r="P132" s="42">
        <v>1153</v>
      </c>
      <c r="Q132" s="43" t="s">
        <v>2612</v>
      </c>
      <c r="R132" s="43" t="s">
        <v>2608</v>
      </c>
      <c r="S132" s="44">
        <v>2</v>
      </c>
    </row>
    <row r="133" spans="16:19" ht="14.25">
      <c r="P133" s="42">
        <v>1154</v>
      </c>
      <c r="Q133" s="43" t="s">
        <v>2612</v>
      </c>
      <c r="R133" s="43" t="s">
        <v>2608</v>
      </c>
      <c r="S133" s="44">
        <v>2</v>
      </c>
    </row>
    <row r="134" spans="16:19" ht="14.25">
      <c r="P134" s="42">
        <v>1155</v>
      </c>
      <c r="Q134" s="43" t="s">
        <v>2612</v>
      </c>
      <c r="R134" s="43" t="s">
        <v>2608</v>
      </c>
      <c r="S134" s="44">
        <v>2</v>
      </c>
    </row>
    <row r="135" spans="16:19" ht="14.25">
      <c r="P135" s="42">
        <v>1156</v>
      </c>
      <c r="Q135" s="43" t="s">
        <v>2612</v>
      </c>
      <c r="R135" s="43" t="s">
        <v>2608</v>
      </c>
      <c r="S135" s="44">
        <v>2</v>
      </c>
    </row>
    <row r="136" spans="16:19" ht="14.25">
      <c r="P136" s="42">
        <v>1157</v>
      </c>
      <c r="Q136" s="43" t="s">
        <v>2612</v>
      </c>
      <c r="R136" s="43" t="s">
        <v>2608</v>
      </c>
      <c r="S136" s="44">
        <v>2</v>
      </c>
    </row>
    <row r="137" spans="16:19" ht="14.25">
      <c r="P137" s="42">
        <v>1158</v>
      </c>
      <c r="Q137" s="43" t="s">
        <v>2612</v>
      </c>
      <c r="R137" s="43" t="s">
        <v>2608</v>
      </c>
      <c r="S137" s="44">
        <v>2</v>
      </c>
    </row>
    <row r="138" spans="16:19" ht="14.25">
      <c r="P138" s="42">
        <v>1161</v>
      </c>
      <c r="Q138" s="43" t="s">
        <v>2612</v>
      </c>
      <c r="R138" s="43" t="s">
        <v>2608</v>
      </c>
      <c r="S138" s="44">
        <v>1</v>
      </c>
    </row>
    <row r="139" spans="16:19" ht="14.25">
      <c r="P139" s="42">
        <v>1162</v>
      </c>
      <c r="Q139" s="43" t="s">
        <v>2612</v>
      </c>
      <c r="R139" s="43" t="s">
        <v>2608</v>
      </c>
      <c r="S139" s="44">
        <v>1</v>
      </c>
    </row>
    <row r="140" spans="16:19" ht="14.25">
      <c r="P140" s="42">
        <v>1163</v>
      </c>
      <c r="Q140" s="43" t="s">
        <v>2612</v>
      </c>
      <c r="R140" s="43" t="s">
        <v>2608</v>
      </c>
      <c r="S140" s="44">
        <v>1</v>
      </c>
    </row>
    <row r="141" spans="16:19" ht="14.25">
      <c r="P141" s="42">
        <v>1164</v>
      </c>
      <c r="Q141" s="43" t="s">
        <v>2612</v>
      </c>
      <c r="R141" s="43" t="s">
        <v>2608</v>
      </c>
      <c r="S141" s="44">
        <v>1</v>
      </c>
    </row>
    <row r="142" spans="16:19" ht="14.25">
      <c r="P142" s="42">
        <v>1165</v>
      </c>
      <c r="Q142" s="43" t="s">
        <v>2612</v>
      </c>
      <c r="R142" s="43" t="s">
        <v>2608</v>
      </c>
      <c r="S142" s="44">
        <v>1</v>
      </c>
    </row>
    <row r="143" spans="16:19" ht="14.25">
      <c r="P143" s="42">
        <v>1171</v>
      </c>
      <c r="Q143" s="43" t="s">
        <v>2612</v>
      </c>
      <c r="R143" s="43" t="s">
        <v>2608</v>
      </c>
      <c r="S143" s="44">
        <v>1</v>
      </c>
    </row>
    <row r="144" spans="16:19" ht="14.25">
      <c r="P144" s="42">
        <v>1172</v>
      </c>
      <c r="Q144" s="43" t="s">
        <v>2612</v>
      </c>
      <c r="R144" s="43" t="s">
        <v>2608</v>
      </c>
      <c r="S144" s="44">
        <v>1</v>
      </c>
    </row>
    <row r="145" spans="16:19" ht="14.25">
      <c r="P145" s="42">
        <v>1173</v>
      </c>
      <c r="Q145" s="43" t="s">
        <v>2612</v>
      </c>
      <c r="R145" s="43" t="s">
        <v>2608</v>
      </c>
      <c r="S145" s="44">
        <v>1</v>
      </c>
    </row>
    <row r="146" spans="16:19" ht="14.25">
      <c r="P146" s="42">
        <v>1174</v>
      </c>
      <c r="Q146" s="43" t="s">
        <v>2612</v>
      </c>
      <c r="R146" s="43" t="s">
        <v>2608</v>
      </c>
      <c r="S146" s="44">
        <v>1</v>
      </c>
    </row>
    <row r="147" spans="16:19" ht="14.25">
      <c r="P147" s="42">
        <v>1181</v>
      </c>
      <c r="Q147" s="43" t="s">
        <v>2612</v>
      </c>
      <c r="R147" s="43" t="s">
        <v>2608</v>
      </c>
      <c r="S147" s="44">
        <v>2</v>
      </c>
    </row>
    <row r="148" spans="16:19" ht="14.25">
      <c r="P148" s="42">
        <v>1182</v>
      </c>
      <c r="Q148" s="43" t="s">
        <v>2612</v>
      </c>
      <c r="R148" s="43" t="s">
        <v>2608</v>
      </c>
      <c r="S148" s="44">
        <v>2</v>
      </c>
    </row>
    <row r="149" spans="16:19" ht="14.25">
      <c r="P149" s="42">
        <v>1183</v>
      </c>
      <c r="Q149" s="43" t="s">
        <v>2612</v>
      </c>
      <c r="R149" s="43" t="s">
        <v>2608</v>
      </c>
      <c r="S149" s="44">
        <v>2</v>
      </c>
    </row>
    <row r="150" spans="16:19" ht="14.25">
      <c r="P150" s="42">
        <v>1184</v>
      </c>
      <c r="Q150" s="43" t="s">
        <v>2612</v>
      </c>
      <c r="R150" s="43" t="s">
        <v>2608</v>
      </c>
      <c r="S150" s="44">
        <v>2</v>
      </c>
    </row>
    <row r="151" spans="16:19" ht="14.25">
      <c r="P151" s="42">
        <v>1185</v>
      </c>
      <c r="Q151" s="43" t="s">
        <v>2612</v>
      </c>
      <c r="R151" s="43" t="s">
        <v>2608</v>
      </c>
      <c r="S151" s="44">
        <v>2</v>
      </c>
    </row>
    <row r="152" spans="16:19" ht="14.25">
      <c r="P152" s="42">
        <v>1186</v>
      </c>
      <c r="Q152" s="43" t="s">
        <v>2612</v>
      </c>
      <c r="R152" s="43" t="s">
        <v>2608</v>
      </c>
      <c r="S152" s="44">
        <v>2</v>
      </c>
    </row>
    <row r="153" spans="16:19" ht="14.25">
      <c r="P153" s="42">
        <v>1188</v>
      </c>
      <c r="Q153" s="43" t="s">
        <v>2612</v>
      </c>
      <c r="R153" s="43" t="s">
        <v>2608</v>
      </c>
      <c r="S153" s="44">
        <v>2</v>
      </c>
    </row>
    <row r="154" spans="16:19" ht="14.25">
      <c r="P154" s="42">
        <v>1191</v>
      </c>
      <c r="Q154" s="43" t="s">
        <v>2612</v>
      </c>
      <c r="R154" s="43" t="s">
        <v>2608</v>
      </c>
      <c r="S154" s="44">
        <v>1</v>
      </c>
    </row>
    <row r="155" spans="16:19" ht="14.25">
      <c r="P155" s="42">
        <v>1192</v>
      </c>
      <c r="Q155" s="43" t="s">
        <v>2612</v>
      </c>
      <c r="R155" s="43" t="s">
        <v>2608</v>
      </c>
      <c r="S155" s="44">
        <v>1</v>
      </c>
    </row>
    <row r="156" spans="16:19" ht="14.25">
      <c r="P156" s="42">
        <v>1193</v>
      </c>
      <c r="Q156" s="43" t="s">
        <v>2612</v>
      </c>
      <c r="R156" s="43" t="s">
        <v>2608</v>
      </c>
      <c r="S156" s="44">
        <v>1</v>
      </c>
    </row>
    <row r="157" spans="16:19" ht="14.25">
      <c r="P157" s="42">
        <v>1194</v>
      </c>
      <c r="Q157" s="43" t="s">
        <v>2612</v>
      </c>
      <c r="R157" s="43" t="s">
        <v>2608</v>
      </c>
      <c r="S157" s="44">
        <v>1</v>
      </c>
    </row>
    <row r="158" spans="16:19" ht="14.25">
      <c r="P158" s="42">
        <v>1195</v>
      </c>
      <c r="Q158" s="43" t="s">
        <v>2612</v>
      </c>
      <c r="R158" s="43" t="s">
        <v>2608</v>
      </c>
      <c r="S158" s="44">
        <v>1</v>
      </c>
    </row>
    <row r="159" spans="16:19" ht="14.25">
      <c r="P159" s="42">
        <v>1196</v>
      </c>
      <c r="Q159" s="43" t="s">
        <v>2612</v>
      </c>
      <c r="R159" s="43" t="s">
        <v>2608</v>
      </c>
      <c r="S159" s="44">
        <v>1</v>
      </c>
    </row>
    <row r="160" spans="16:19" ht="14.25">
      <c r="P160" s="42">
        <v>1201</v>
      </c>
      <c r="Q160" s="43" t="s">
        <v>2612</v>
      </c>
      <c r="R160" s="43" t="s">
        <v>2608</v>
      </c>
      <c r="S160" s="44">
        <v>1</v>
      </c>
    </row>
    <row r="161" spans="16:19" ht="14.25">
      <c r="P161" s="42">
        <v>1202</v>
      </c>
      <c r="Q161" s="43" t="s">
        <v>2612</v>
      </c>
      <c r="R161" s="43" t="s">
        <v>2608</v>
      </c>
      <c r="S161" s="44">
        <v>1</v>
      </c>
    </row>
    <row r="162" spans="16:19" ht="14.25">
      <c r="P162" s="42">
        <v>1203</v>
      </c>
      <c r="Q162" s="43" t="s">
        <v>2612</v>
      </c>
      <c r="R162" s="43" t="s">
        <v>2608</v>
      </c>
      <c r="S162" s="44">
        <v>1</v>
      </c>
    </row>
    <row r="163" spans="16:19" ht="14.25">
      <c r="P163" s="42">
        <v>1204</v>
      </c>
      <c r="Q163" s="43" t="s">
        <v>2612</v>
      </c>
      <c r="R163" s="43" t="s">
        <v>2608</v>
      </c>
      <c r="S163" s="44">
        <v>1</v>
      </c>
    </row>
    <row r="164" spans="16:19" ht="14.25">
      <c r="P164" s="42">
        <v>1205</v>
      </c>
      <c r="Q164" s="43" t="s">
        <v>2612</v>
      </c>
      <c r="R164" s="43" t="s">
        <v>2608</v>
      </c>
      <c r="S164" s="44">
        <v>1</v>
      </c>
    </row>
    <row r="165" spans="16:19" ht="14.25">
      <c r="P165" s="42">
        <v>1211</v>
      </c>
      <c r="Q165" s="43" t="s">
        <v>2612</v>
      </c>
      <c r="R165" s="43" t="s">
        <v>2608</v>
      </c>
      <c r="S165" s="44">
        <v>1</v>
      </c>
    </row>
    <row r="166" spans="16:19" ht="14.25">
      <c r="P166" s="42">
        <v>1212</v>
      </c>
      <c r="Q166" s="43" t="s">
        <v>2612</v>
      </c>
      <c r="R166" s="43" t="s">
        <v>2608</v>
      </c>
      <c r="S166" s="44">
        <v>1</v>
      </c>
    </row>
    <row r="167" spans="16:19" ht="14.25">
      <c r="P167" s="42">
        <v>1213</v>
      </c>
      <c r="Q167" s="43" t="s">
        <v>2612</v>
      </c>
      <c r="R167" s="43" t="s">
        <v>2608</v>
      </c>
      <c r="S167" s="44">
        <v>1</v>
      </c>
    </row>
    <row r="168" spans="16:19" ht="14.25">
      <c r="P168" s="42">
        <v>1214</v>
      </c>
      <c r="Q168" s="43" t="s">
        <v>2612</v>
      </c>
      <c r="R168" s="43" t="s">
        <v>2608</v>
      </c>
      <c r="S168" s="44">
        <v>1</v>
      </c>
    </row>
    <row r="169" spans="16:19" ht="14.25">
      <c r="P169" s="42">
        <v>1215</v>
      </c>
      <c r="Q169" s="43" t="s">
        <v>2612</v>
      </c>
      <c r="R169" s="43" t="s">
        <v>2608</v>
      </c>
      <c r="S169" s="44">
        <v>1</v>
      </c>
    </row>
    <row r="170" spans="16:19" ht="14.25">
      <c r="P170" s="42">
        <v>1221</v>
      </c>
      <c r="Q170" s="43" t="s">
        <v>2612</v>
      </c>
      <c r="R170" s="43" t="s">
        <v>2608</v>
      </c>
      <c r="S170" s="44">
        <v>2</v>
      </c>
    </row>
    <row r="171" spans="16:19" ht="14.25">
      <c r="P171" s="42">
        <v>1222</v>
      </c>
      <c r="Q171" s="43" t="s">
        <v>2612</v>
      </c>
      <c r="R171" s="43" t="s">
        <v>2608</v>
      </c>
      <c r="S171" s="44">
        <v>2</v>
      </c>
    </row>
    <row r="172" spans="16:19" ht="14.25">
      <c r="P172" s="42">
        <v>1223</v>
      </c>
      <c r="Q172" s="43" t="s">
        <v>2612</v>
      </c>
      <c r="R172" s="43" t="s">
        <v>2608</v>
      </c>
      <c r="S172" s="44">
        <v>2</v>
      </c>
    </row>
    <row r="173" spans="16:19" ht="14.25">
      <c r="P173" s="42">
        <v>1224</v>
      </c>
      <c r="Q173" s="43" t="s">
        <v>2612</v>
      </c>
      <c r="R173" s="43" t="s">
        <v>2608</v>
      </c>
      <c r="S173" s="44">
        <v>2</v>
      </c>
    </row>
    <row r="174" spans="16:19" ht="14.25">
      <c r="P174" s="42">
        <v>1225</v>
      </c>
      <c r="Q174" s="43" t="s">
        <v>2612</v>
      </c>
      <c r="R174" s="43" t="s">
        <v>2608</v>
      </c>
      <c r="S174" s="44">
        <v>2</v>
      </c>
    </row>
    <row r="175" spans="16:19" ht="14.25">
      <c r="P175" s="42">
        <v>1237</v>
      </c>
      <c r="Q175" s="43" t="s">
        <v>2612</v>
      </c>
      <c r="R175" s="43" t="s">
        <v>2608</v>
      </c>
      <c r="S175" s="44">
        <v>1</v>
      </c>
    </row>
    <row r="176" spans="16:19" ht="14.25">
      <c r="P176" s="42">
        <v>1238</v>
      </c>
      <c r="Q176" s="43" t="s">
        <v>2612</v>
      </c>
      <c r="R176" s="43" t="s">
        <v>2608</v>
      </c>
      <c r="S176" s="44">
        <v>1</v>
      </c>
    </row>
    <row r="177" spans="16:19" ht="14.25">
      <c r="P177" s="42">
        <v>1239</v>
      </c>
      <c r="Q177" s="43" t="s">
        <v>2612</v>
      </c>
      <c r="R177" s="43" t="s">
        <v>2608</v>
      </c>
      <c r="S177" s="44">
        <v>1</v>
      </c>
    </row>
    <row r="178" spans="16:19" ht="14.25">
      <c r="P178" s="42">
        <v>1529</v>
      </c>
      <c r="Q178" s="43" t="s">
        <v>2612</v>
      </c>
      <c r="R178" s="43" t="s">
        <v>2608</v>
      </c>
      <c r="S178" s="44">
        <v>1</v>
      </c>
    </row>
    <row r="179" spans="16:19" ht="14.25">
      <c r="P179" s="42">
        <v>2000</v>
      </c>
      <c r="Q179" s="43" t="s">
        <v>2613</v>
      </c>
      <c r="R179" s="43" t="s">
        <v>2614</v>
      </c>
      <c r="S179" s="44">
        <v>2</v>
      </c>
    </row>
    <row r="180" spans="16:19" ht="14.25">
      <c r="P180" s="42">
        <v>2001</v>
      </c>
      <c r="Q180" s="43" t="s">
        <v>2613</v>
      </c>
      <c r="R180" s="43" t="s">
        <v>2614</v>
      </c>
      <c r="S180" s="44">
        <v>2</v>
      </c>
    </row>
    <row r="181" spans="16:19" ht="14.25">
      <c r="P181" s="42">
        <v>2002</v>
      </c>
      <c r="Q181" s="43" t="s">
        <v>2613</v>
      </c>
      <c r="R181" s="43" t="s">
        <v>2614</v>
      </c>
      <c r="S181" s="44">
        <v>2</v>
      </c>
    </row>
    <row r="182" spans="16:19" ht="14.25">
      <c r="P182" s="42">
        <v>2003</v>
      </c>
      <c r="Q182" s="43" t="s">
        <v>2613</v>
      </c>
      <c r="R182" s="43" t="s">
        <v>2614</v>
      </c>
      <c r="S182" s="44">
        <v>2</v>
      </c>
    </row>
    <row r="183" spans="16:19" ht="14.25">
      <c r="P183" s="42">
        <v>2009</v>
      </c>
      <c r="Q183" s="43" t="s">
        <v>2613</v>
      </c>
      <c r="R183" s="43" t="s">
        <v>2615</v>
      </c>
      <c r="S183" s="44">
        <v>3</v>
      </c>
    </row>
    <row r="184" spans="16:19" ht="14.25">
      <c r="P184" s="42">
        <v>2011</v>
      </c>
      <c r="Q184" s="43" t="s">
        <v>2613</v>
      </c>
      <c r="R184" s="43" t="s">
        <v>2616</v>
      </c>
      <c r="S184" s="44">
        <v>2</v>
      </c>
    </row>
    <row r="185" spans="16:19" ht="14.25">
      <c r="P185" s="42">
        <v>2012</v>
      </c>
      <c r="Q185" s="43" t="s">
        <v>2613</v>
      </c>
      <c r="R185" s="43" t="s">
        <v>2616</v>
      </c>
      <c r="S185" s="44">
        <v>2</v>
      </c>
    </row>
    <row r="186" spans="16:19" ht="14.25">
      <c r="P186" s="42">
        <v>2013</v>
      </c>
      <c r="Q186" s="43" t="s">
        <v>2613</v>
      </c>
      <c r="R186" s="43" t="s">
        <v>2617</v>
      </c>
      <c r="S186" s="44">
        <v>2</v>
      </c>
    </row>
    <row r="187" spans="16:19" ht="14.25">
      <c r="P187" s="42">
        <v>2014</v>
      </c>
      <c r="Q187" s="43" t="s">
        <v>2613</v>
      </c>
      <c r="R187" s="43" t="s">
        <v>2618</v>
      </c>
      <c r="S187" s="44">
        <v>2</v>
      </c>
    </row>
    <row r="188" spans="16:19" ht="14.25">
      <c r="P188" s="42">
        <v>2015</v>
      </c>
      <c r="Q188" s="43" t="s">
        <v>2613</v>
      </c>
      <c r="R188" s="43" t="s">
        <v>2619</v>
      </c>
      <c r="S188" s="44">
        <v>3</v>
      </c>
    </row>
    <row r="189" spans="16:19" ht="14.25">
      <c r="P189" s="42">
        <v>2016</v>
      </c>
      <c r="Q189" s="43" t="s">
        <v>2613</v>
      </c>
      <c r="R189" s="43" t="s">
        <v>2620</v>
      </c>
      <c r="S189" s="44">
        <v>3</v>
      </c>
    </row>
    <row r="190" spans="16:19" ht="14.25">
      <c r="P190" s="42">
        <v>2017</v>
      </c>
      <c r="Q190" s="43" t="s">
        <v>2613</v>
      </c>
      <c r="R190" s="43" t="s">
        <v>2621</v>
      </c>
      <c r="S190" s="44">
        <v>3</v>
      </c>
    </row>
    <row r="191" spans="16:19" ht="14.25">
      <c r="P191" s="42">
        <v>2019</v>
      </c>
      <c r="Q191" s="43" t="s">
        <v>2613</v>
      </c>
      <c r="R191" s="43" t="s">
        <v>2617</v>
      </c>
      <c r="S191" s="44">
        <v>2</v>
      </c>
    </row>
    <row r="192" spans="16:19" ht="14.25">
      <c r="P192" s="42">
        <v>2021</v>
      </c>
      <c r="Q192" s="43" t="s">
        <v>2613</v>
      </c>
      <c r="R192" s="43" t="s">
        <v>2622</v>
      </c>
      <c r="S192" s="44">
        <v>3</v>
      </c>
    </row>
    <row r="193" spans="16:19" ht="14.25">
      <c r="P193" s="42">
        <v>2022</v>
      </c>
      <c r="Q193" s="43" t="s">
        <v>2613</v>
      </c>
      <c r="R193" s="43" t="s">
        <v>2622</v>
      </c>
      <c r="S193" s="44">
        <v>3</v>
      </c>
    </row>
    <row r="194" spans="16:19" ht="14.25">
      <c r="P194" s="42">
        <v>2023</v>
      </c>
      <c r="Q194" s="43" t="s">
        <v>2613</v>
      </c>
      <c r="R194" s="43" t="s">
        <v>2623</v>
      </c>
      <c r="S194" s="44">
        <v>3</v>
      </c>
    </row>
    <row r="195" spans="16:19" ht="14.25">
      <c r="P195" s="42">
        <v>2024</v>
      </c>
      <c r="Q195" s="43" t="s">
        <v>2613</v>
      </c>
      <c r="R195" s="43" t="s">
        <v>2624</v>
      </c>
      <c r="S195" s="44">
        <v>3</v>
      </c>
    </row>
    <row r="196" spans="16:19" ht="14.25">
      <c r="P196" s="42">
        <v>2025</v>
      </c>
      <c r="Q196" s="43" t="s">
        <v>2613</v>
      </c>
      <c r="R196" s="43" t="s">
        <v>2625</v>
      </c>
      <c r="S196" s="44">
        <v>3</v>
      </c>
    </row>
    <row r="197" spans="16:19" ht="14.25">
      <c r="P197" s="42">
        <v>2026</v>
      </c>
      <c r="Q197" s="43" t="s">
        <v>2613</v>
      </c>
      <c r="R197" s="43" t="s">
        <v>2625</v>
      </c>
      <c r="S197" s="44">
        <v>3</v>
      </c>
    </row>
    <row r="198" spans="16:19" ht="14.25">
      <c r="P198" s="42">
        <v>2027</v>
      </c>
      <c r="Q198" s="43" t="s">
        <v>2626</v>
      </c>
      <c r="R198" s="43" t="s">
        <v>2627</v>
      </c>
      <c r="S198" s="44">
        <v>5</v>
      </c>
    </row>
    <row r="199" spans="16:19" ht="14.25">
      <c r="P199" s="42">
        <v>2028</v>
      </c>
      <c r="Q199" s="43" t="s">
        <v>2626</v>
      </c>
      <c r="R199" s="43" t="s">
        <v>2628</v>
      </c>
      <c r="S199" s="44">
        <v>5</v>
      </c>
    </row>
    <row r="200" spans="16:19" ht="14.25">
      <c r="P200" s="42">
        <v>2030</v>
      </c>
      <c r="Q200" s="43" t="s">
        <v>2613</v>
      </c>
      <c r="R200" s="43" t="s">
        <v>2629</v>
      </c>
      <c r="S200" s="44">
        <v>2</v>
      </c>
    </row>
    <row r="201" spans="16:19" ht="14.25">
      <c r="P201" s="42">
        <v>2031</v>
      </c>
      <c r="Q201" s="43" t="s">
        <v>2613</v>
      </c>
      <c r="R201" s="43" t="s">
        <v>2629</v>
      </c>
      <c r="S201" s="44">
        <v>2</v>
      </c>
    </row>
    <row r="202" spans="16:19" ht="14.25">
      <c r="P202" s="42">
        <v>2032</v>
      </c>
      <c r="Q202" s="43" t="s">
        <v>2613</v>
      </c>
      <c r="R202" s="43" t="s">
        <v>2629</v>
      </c>
      <c r="S202" s="44">
        <v>2</v>
      </c>
    </row>
    <row r="203" spans="16:19" ht="14.25">
      <c r="P203" s="42">
        <v>2033</v>
      </c>
      <c r="Q203" s="43" t="s">
        <v>2613</v>
      </c>
      <c r="R203" s="43" t="s">
        <v>2629</v>
      </c>
      <c r="S203" s="44">
        <v>2</v>
      </c>
    </row>
    <row r="204" spans="16:19" ht="14.25">
      <c r="P204" s="42">
        <v>2035</v>
      </c>
      <c r="Q204" s="43" t="s">
        <v>2613</v>
      </c>
      <c r="R204" s="43" t="s">
        <v>2630</v>
      </c>
      <c r="S204" s="44">
        <v>2</v>
      </c>
    </row>
    <row r="205" spans="16:19" ht="14.25">
      <c r="P205" s="42">
        <v>2036</v>
      </c>
      <c r="Q205" s="43" t="s">
        <v>2613</v>
      </c>
      <c r="R205" s="43" t="s">
        <v>2629</v>
      </c>
      <c r="S205" s="44">
        <v>2</v>
      </c>
    </row>
    <row r="206" spans="16:19" ht="14.25">
      <c r="P206" s="42">
        <v>2038</v>
      </c>
      <c r="Q206" s="43" t="s">
        <v>2613</v>
      </c>
      <c r="R206" s="43" t="s">
        <v>2631</v>
      </c>
      <c r="S206" s="44">
        <v>3</v>
      </c>
    </row>
    <row r="207" spans="16:19" ht="14.25">
      <c r="P207" s="42">
        <v>2039</v>
      </c>
      <c r="Q207" s="43" t="s">
        <v>2613</v>
      </c>
      <c r="R207" s="43" t="s">
        <v>2632</v>
      </c>
      <c r="S207" s="44">
        <v>3</v>
      </c>
    </row>
    <row r="208" spans="16:19" ht="14.25">
      <c r="P208" s="42">
        <v>2040</v>
      </c>
      <c r="Q208" s="43" t="s">
        <v>2613</v>
      </c>
      <c r="R208" s="43" t="s">
        <v>2633</v>
      </c>
      <c r="S208" s="44">
        <v>2</v>
      </c>
    </row>
    <row r="209" spans="16:19" ht="14.25">
      <c r="P209" s="42">
        <v>2041</v>
      </c>
      <c r="Q209" s="43" t="s">
        <v>2613</v>
      </c>
      <c r="R209" s="43" t="s">
        <v>2633</v>
      </c>
      <c r="S209" s="44">
        <v>2</v>
      </c>
    </row>
    <row r="210" spans="16:19" ht="14.25">
      <c r="P210" s="42">
        <v>2042</v>
      </c>
      <c r="Q210" s="43" t="s">
        <v>2613</v>
      </c>
      <c r="R210" s="43" t="s">
        <v>2633</v>
      </c>
      <c r="S210" s="44">
        <v>2</v>
      </c>
    </row>
    <row r="211" spans="16:19" ht="14.25">
      <c r="P211" s="42">
        <v>2043</v>
      </c>
      <c r="Q211" s="43" t="s">
        <v>2613</v>
      </c>
      <c r="R211" s="43" t="s">
        <v>2633</v>
      </c>
      <c r="S211" s="44">
        <v>2</v>
      </c>
    </row>
    <row r="212" spans="16:19" ht="14.25">
      <c r="P212" s="42">
        <v>2044</v>
      </c>
      <c r="Q212" s="43" t="s">
        <v>2613</v>
      </c>
      <c r="R212" s="43" t="s">
        <v>2633</v>
      </c>
      <c r="S212" s="44">
        <v>2</v>
      </c>
    </row>
    <row r="213" spans="16:19" ht="14.25">
      <c r="P213" s="42">
        <v>2045</v>
      </c>
      <c r="Q213" s="43" t="s">
        <v>2613</v>
      </c>
      <c r="R213" s="43" t="s">
        <v>2634</v>
      </c>
      <c r="S213" s="44">
        <v>2</v>
      </c>
    </row>
    <row r="214" spans="16:19" ht="14.25">
      <c r="P214" s="42">
        <v>2046</v>
      </c>
      <c r="Q214" s="43" t="s">
        <v>2613</v>
      </c>
      <c r="R214" s="43" t="s">
        <v>2634</v>
      </c>
      <c r="S214" s="44">
        <v>2</v>
      </c>
    </row>
    <row r="215" spans="16:19" ht="14.25">
      <c r="P215" s="42">
        <v>2047</v>
      </c>
      <c r="Q215" s="43" t="s">
        <v>2613</v>
      </c>
      <c r="R215" s="43" t="s">
        <v>2634</v>
      </c>
      <c r="S215" s="44">
        <v>2</v>
      </c>
    </row>
    <row r="216" spans="16:19" ht="14.25">
      <c r="P216" s="42">
        <v>2049</v>
      </c>
      <c r="Q216" s="43" t="s">
        <v>2613</v>
      </c>
      <c r="R216" s="43" t="s">
        <v>2635</v>
      </c>
      <c r="S216" s="44">
        <v>2</v>
      </c>
    </row>
    <row r="217" spans="16:19" ht="14.25">
      <c r="P217" s="42">
        <v>2051</v>
      </c>
      <c r="Q217" s="43" t="s">
        <v>2613</v>
      </c>
      <c r="R217" s="43" t="s">
        <v>2636</v>
      </c>
      <c r="S217" s="44">
        <v>3</v>
      </c>
    </row>
    <row r="218" spans="16:19" ht="14.25">
      <c r="P218" s="42">
        <v>2052</v>
      </c>
      <c r="Q218" s="43" t="s">
        <v>2613</v>
      </c>
      <c r="R218" s="43" t="s">
        <v>2636</v>
      </c>
      <c r="S218" s="44">
        <v>3</v>
      </c>
    </row>
    <row r="219" spans="16:19" ht="14.25">
      <c r="P219" s="42">
        <v>2053</v>
      </c>
      <c r="Q219" s="43" t="s">
        <v>2613</v>
      </c>
      <c r="R219" s="43" t="s">
        <v>2637</v>
      </c>
      <c r="S219" s="44">
        <v>3</v>
      </c>
    </row>
    <row r="220" spans="16:19" ht="14.25">
      <c r="P220" s="42">
        <v>2060</v>
      </c>
      <c r="Q220" s="43" t="s">
        <v>2638</v>
      </c>
      <c r="R220" s="43" t="s">
        <v>2639</v>
      </c>
      <c r="S220" s="44">
        <v>5</v>
      </c>
    </row>
    <row r="221" spans="16:19" ht="14.25">
      <c r="P221" s="42">
        <v>2061</v>
      </c>
      <c r="Q221" s="43" t="s">
        <v>2638</v>
      </c>
      <c r="R221" s="43" t="s">
        <v>2639</v>
      </c>
      <c r="S221" s="44">
        <v>5</v>
      </c>
    </row>
    <row r="222" spans="16:19" ht="14.25">
      <c r="P222" s="42">
        <v>2063</v>
      </c>
      <c r="Q222" s="43" t="s">
        <v>2638</v>
      </c>
      <c r="R222" s="43" t="s">
        <v>2640</v>
      </c>
      <c r="S222" s="44">
        <v>5</v>
      </c>
    </row>
    <row r="223" spans="16:19" ht="14.25">
      <c r="P223" s="42">
        <v>2064</v>
      </c>
      <c r="Q223" s="43" t="s">
        <v>2638</v>
      </c>
      <c r="R223" s="43" t="s">
        <v>2641</v>
      </c>
      <c r="S223" s="44">
        <v>5</v>
      </c>
    </row>
    <row r="224" spans="16:19" ht="14.25">
      <c r="P224" s="42">
        <v>2065</v>
      </c>
      <c r="Q224" s="43" t="s">
        <v>2638</v>
      </c>
      <c r="R224" s="43" t="s">
        <v>2642</v>
      </c>
      <c r="S224" s="44">
        <v>5</v>
      </c>
    </row>
    <row r="225" spans="16:19" ht="14.25">
      <c r="P225" s="42">
        <v>2066</v>
      </c>
      <c r="Q225" s="43" t="s">
        <v>2638</v>
      </c>
      <c r="R225" s="43" t="s">
        <v>2643</v>
      </c>
      <c r="S225" s="44">
        <v>5</v>
      </c>
    </row>
    <row r="226" spans="16:19" ht="14.25">
      <c r="P226" s="42">
        <v>2067</v>
      </c>
      <c r="Q226" s="43" t="s">
        <v>2626</v>
      </c>
      <c r="R226" s="43" t="s">
        <v>2644</v>
      </c>
      <c r="S226" s="44">
        <v>5</v>
      </c>
    </row>
    <row r="227" spans="16:19" ht="14.25">
      <c r="P227" s="42">
        <v>2071</v>
      </c>
      <c r="Q227" s="43" t="s">
        <v>2613</v>
      </c>
      <c r="R227" s="43" t="s">
        <v>2645</v>
      </c>
      <c r="S227" s="44">
        <v>3</v>
      </c>
    </row>
    <row r="228" spans="16:19" ht="14.25">
      <c r="P228" s="42">
        <v>2072</v>
      </c>
      <c r="Q228" s="43" t="s">
        <v>2613</v>
      </c>
      <c r="R228" s="43" t="s">
        <v>2646</v>
      </c>
      <c r="S228" s="44">
        <v>5</v>
      </c>
    </row>
    <row r="229" spans="16:19" ht="14.25">
      <c r="P229" s="42">
        <v>2073</v>
      </c>
      <c r="Q229" s="43" t="s">
        <v>2613</v>
      </c>
      <c r="R229" s="43" t="s">
        <v>2647</v>
      </c>
      <c r="S229" s="44">
        <v>3</v>
      </c>
    </row>
    <row r="230" spans="16:19" ht="14.25">
      <c r="P230" s="42">
        <v>2074</v>
      </c>
      <c r="Q230" s="43" t="s">
        <v>2613</v>
      </c>
      <c r="R230" s="43" t="s">
        <v>2648</v>
      </c>
      <c r="S230" s="44">
        <v>3</v>
      </c>
    </row>
    <row r="231" spans="16:19" ht="14.25">
      <c r="P231" s="42">
        <v>2080</v>
      </c>
      <c r="Q231" s="43" t="s">
        <v>2613</v>
      </c>
      <c r="R231" s="43" t="s">
        <v>2649</v>
      </c>
      <c r="S231" s="44">
        <v>3</v>
      </c>
    </row>
    <row r="232" spans="16:19" ht="14.25">
      <c r="P232" s="42">
        <v>2081</v>
      </c>
      <c r="Q232" s="43" t="s">
        <v>2613</v>
      </c>
      <c r="R232" s="43" t="s">
        <v>2650</v>
      </c>
      <c r="S232" s="44">
        <v>3</v>
      </c>
    </row>
    <row r="233" spans="16:19" ht="14.25">
      <c r="P233" s="42">
        <v>2082</v>
      </c>
      <c r="Q233" s="43" t="s">
        <v>2613</v>
      </c>
      <c r="R233" s="43" t="s">
        <v>2650</v>
      </c>
      <c r="S233" s="44">
        <v>3</v>
      </c>
    </row>
    <row r="234" spans="16:19" ht="14.25">
      <c r="P234" s="42">
        <v>2083</v>
      </c>
      <c r="Q234" s="43" t="s">
        <v>2613</v>
      </c>
      <c r="R234" s="43" t="s">
        <v>2651</v>
      </c>
      <c r="S234" s="44">
        <v>2</v>
      </c>
    </row>
    <row r="235" spans="16:19" ht="14.25">
      <c r="P235" s="42">
        <v>2084</v>
      </c>
      <c r="Q235" s="43" t="s">
        <v>2613</v>
      </c>
      <c r="R235" s="43" t="s">
        <v>2652</v>
      </c>
      <c r="S235" s="44">
        <v>2</v>
      </c>
    </row>
    <row r="236" spans="16:19" ht="14.25">
      <c r="P236" s="42">
        <v>2085</v>
      </c>
      <c r="Q236" s="43" t="s">
        <v>2613</v>
      </c>
      <c r="R236" s="43" t="s">
        <v>2653</v>
      </c>
      <c r="S236" s="44">
        <v>2</v>
      </c>
    </row>
    <row r="237" spans="16:19" ht="14.25">
      <c r="P237" s="42">
        <v>2086</v>
      </c>
      <c r="Q237" s="43" t="s">
        <v>2613</v>
      </c>
      <c r="R237" s="43" t="s">
        <v>2654</v>
      </c>
      <c r="S237" s="44">
        <v>3</v>
      </c>
    </row>
    <row r="238" spans="16:19" ht="14.25">
      <c r="P238" s="42">
        <v>2087</v>
      </c>
      <c r="Q238" s="43" t="s">
        <v>2613</v>
      </c>
      <c r="R238" s="43" t="s">
        <v>2650</v>
      </c>
      <c r="S238" s="44">
        <v>3</v>
      </c>
    </row>
    <row r="239" spans="16:19" ht="14.25">
      <c r="P239" s="42">
        <v>2089</v>
      </c>
      <c r="Q239" s="43" t="s">
        <v>2613</v>
      </c>
      <c r="R239" s="43" t="s">
        <v>2655</v>
      </c>
      <c r="S239" s="44">
        <v>3</v>
      </c>
    </row>
    <row r="240" spans="16:19" ht="14.25">
      <c r="P240" s="42">
        <v>2090</v>
      </c>
      <c r="Q240" s="43" t="s">
        <v>2613</v>
      </c>
      <c r="R240" s="43" t="s">
        <v>2656</v>
      </c>
      <c r="S240" s="44">
        <v>2</v>
      </c>
    </row>
    <row r="241" spans="16:19" ht="14.25">
      <c r="P241" s="42">
        <v>2091</v>
      </c>
      <c r="Q241" s="43" t="s">
        <v>2638</v>
      </c>
      <c r="R241" s="43" t="s">
        <v>2657</v>
      </c>
      <c r="S241" s="44">
        <v>5</v>
      </c>
    </row>
    <row r="242" spans="16:19" ht="14.25">
      <c r="P242" s="42">
        <v>2092</v>
      </c>
      <c r="Q242" s="43" t="s">
        <v>2613</v>
      </c>
      <c r="R242" s="43" t="s">
        <v>2658</v>
      </c>
      <c r="S242" s="44">
        <v>2</v>
      </c>
    </row>
    <row r="243" spans="16:19" ht="14.25">
      <c r="P243" s="42">
        <v>2093</v>
      </c>
      <c r="Q243" s="43" t="s">
        <v>2613</v>
      </c>
      <c r="R243" s="43" t="s">
        <v>2659</v>
      </c>
      <c r="S243" s="44">
        <v>3</v>
      </c>
    </row>
    <row r="244" spans="16:19" ht="14.25">
      <c r="P244" s="42">
        <v>2094</v>
      </c>
      <c r="Q244" s="43" t="s">
        <v>2613</v>
      </c>
      <c r="R244" s="43" t="s">
        <v>2660</v>
      </c>
      <c r="S244" s="44">
        <v>2</v>
      </c>
    </row>
    <row r="245" spans="16:19" ht="14.25">
      <c r="P245" s="42">
        <v>2095</v>
      </c>
      <c r="Q245" s="43" t="s">
        <v>2613</v>
      </c>
      <c r="R245" s="43" t="s">
        <v>2661</v>
      </c>
      <c r="S245" s="44">
        <v>3</v>
      </c>
    </row>
    <row r="246" spans="16:19" ht="14.25">
      <c r="P246" s="42">
        <v>2096</v>
      </c>
      <c r="Q246" s="43" t="s">
        <v>2613</v>
      </c>
      <c r="R246" s="43" t="s">
        <v>2662</v>
      </c>
      <c r="S246" s="44">
        <v>2</v>
      </c>
    </row>
    <row r="247" spans="16:19" ht="14.25">
      <c r="P247" s="42">
        <v>2097</v>
      </c>
      <c r="Q247" s="43" t="s">
        <v>2613</v>
      </c>
      <c r="R247" s="43" t="s">
        <v>2663</v>
      </c>
      <c r="S247" s="44">
        <v>2</v>
      </c>
    </row>
    <row r="248" spans="16:19" ht="14.25">
      <c r="P248" s="42">
        <v>2098</v>
      </c>
      <c r="Q248" s="43" t="s">
        <v>2613</v>
      </c>
      <c r="R248" s="43" t="s">
        <v>2664</v>
      </c>
      <c r="S248" s="44">
        <v>3</v>
      </c>
    </row>
    <row r="249" spans="16:19" ht="14.25">
      <c r="P249" s="42">
        <v>2099</v>
      </c>
      <c r="Q249" s="43" t="s">
        <v>2613</v>
      </c>
      <c r="R249" s="43" t="s">
        <v>2665</v>
      </c>
      <c r="S249" s="44">
        <v>3</v>
      </c>
    </row>
    <row r="250" spans="16:19" ht="14.25">
      <c r="P250" s="42">
        <v>2100</v>
      </c>
      <c r="Q250" s="43" t="s">
        <v>2613</v>
      </c>
      <c r="R250" s="43" t="s">
        <v>2666</v>
      </c>
      <c r="S250" s="44">
        <v>3</v>
      </c>
    </row>
    <row r="251" spans="16:19" ht="14.25">
      <c r="P251" s="42">
        <v>2101</v>
      </c>
      <c r="Q251" s="43" t="s">
        <v>2613</v>
      </c>
      <c r="R251" s="43" t="s">
        <v>2666</v>
      </c>
      <c r="S251" s="44">
        <v>3</v>
      </c>
    </row>
    <row r="252" spans="16:19" ht="14.25">
      <c r="P252" s="42">
        <v>2102</v>
      </c>
      <c r="Q252" s="43" t="s">
        <v>2613</v>
      </c>
      <c r="R252" s="43" t="s">
        <v>2666</v>
      </c>
      <c r="S252" s="44">
        <v>3</v>
      </c>
    </row>
    <row r="253" spans="16:19" ht="14.25">
      <c r="P253" s="42">
        <v>2103</v>
      </c>
      <c r="Q253" s="43" t="s">
        <v>2613</v>
      </c>
      <c r="R253" s="43" t="s">
        <v>2666</v>
      </c>
      <c r="S253" s="44">
        <v>3</v>
      </c>
    </row>
    <row r="254" spans="16:19" ht="14.25">
      <c r="P254" s="42">
        <v>2105</v>
      </c>
      <c r="Q254" s="43" t="s">
        <v>2613</v>
      </c>
      <c r="R254" s="43" t="s">
        <v>2666</v>
      </c>
      <c r="S254" s="44">
        <v>3</v>
      </c>
    </row>
    <row r="255" spans="16:19" ht="14.25">
      <c r="P255" s="42">
        <v>2111</v>
      </c>
      <c r="Q255" s="43" t="s">
        <v>2613</v>
      </c>
      <c r="R255" s="43" t="s">
        <v>2667</v>
      </c>
      <c r="S255" s="44">
        <v>2</v>
      </c>
    </row>
    <row r="256" spans="16:19" ht="14.25">
      <c r="P256" s="42">
        <v>2112</v>
      </c>
      <c r="Q256" s="43" t="s">
        <v>2613</v>
      </c>
      <c r="R256" s="43" t="s">
        <v>2668</v>
      </c>
      <c r="S256" s="44">
        <v>3</v>
      </c>
    </row>
    <row r="257" spans="16:19" ht="14.25">
      <c r="P257" s="42">
        <v>2113</v>
      </c>
      <c r="Q257" s="43" t="s">
        <v>2613</v>
      </c>
      <c r="R257" s="43" t="s">
        <v>2669</v>
      </c>
      <c r="S257" s="44">
        <v>3</v>
      </c>
    </row>
    <row r="258" spans="16:19" ht="14.25">
      <c r="P258" s="42">
        <v>2114</v>
      </c>
      <c r="Q258" s="43" t="s">
        <v>2613</v>
      </c>
      <c r="R258" s="43" t="s">
        <v>2670</v>
      </c>
      <c r="S258" s="44">
        <v>3</v>
      </c>
    </row>
    <row r="259" spans="16:19" ht="14.25">
      <c r="P259" s="42">
        <v>2115</v>
      </c>
      <c r="Q259" s="43" t="s">
        <v>2613</v>
      </c>
      <c r="R259" s="43" t="s">
        <v>2671</v>
      </c>
      <c r="S259" s="44">
        <v>5</v>
      </c>
    </row>
    <row r="260" spans="16:19" ht="14.25">
      <c r="P260" s="42">
        <v>2116</v>
      </c>
      <c r="Q260" s="43" t="s">
        <v>2613</v>
      </c>
      <c r="R260" s="43" t="s">
        <v>2672</v>
      </c>
      <c r="S260" s="44">
        <v>5</v>
      </c>
    </row>
    <row r="261" spans="16:19" ht="14.25">
      <c r="P261" s="42">
        <v>2117</v>
      </c>
      <c r="Q261" s="43" t="s">
        <v>2613</v>
      </c>
      <c r="R261" s="43" t="s">
        <v>2673</v>
      </c>
      <c r="S261" s="44">
        <v>3</v>
      </c>
    </row>
    <row r="262" spans="16:19" ht="14.25">
      <c r="P262" s="42">
        <v>2118</v>
      </c>
      <c r="Q262" s="43" t="s">
        <v>2613</v>
      </c>
      <c r="R262" s="43" t="s">
        <v>2674</v>
      </c>
      <c r="S262" s="44">
        <v>3</v>
      </c>
    </row>
    <row r="263" spans="16:19" ht="14.25">
      <c r="P263" s="42">
        <v>2119</v>
      </c>
      <c r="Q263" s="43" t="s">
        <v>2613</v>
      </c>
      <c r="R263" s="43" t="s">
        <v>2675</v>
      </c>
      <c r="S263" s="44">
        <v>2</v>
      </c>
    </row>
    <row r="264" spans="16:19" ht="14.25">
      <c r="P264" s="42">
        <v>2120</v>
      </c>
      <c r="Q264" s="43" t="s">
        <v>2613</v>
      </c>
      <c r="R264" s="43" t="s">
        <v>2676</v>
      </c>
      <c r="S264" s="44">
        <v>2</v>
      </c>
    </row>
    <row r="265" spans="16:19" ht="14.25">
      <c r="P265" s="42">
        <v>2121</v>
      </c>
      <c r="Q265" s="43" t="s">
        <v>2613</v>
      </c>
      <c r="R265" s="43" t="s">
        <v>2676</v>
      </c>
      <c r="S265" s="44">
        <v>2</v>
      </c>
    </row>
    <row r="266" spans="16:19" ht="14.25">
      <c r="P266" s="42">
        <v>2122</v>
      </c>
      <c r="Q266" s="43" t="s">
        <v>2613</v>
      </c>
      <c r="R266" s="43" t="s">
        <v>2676</v>
      </c>
      <c r="S266" s="44">
        <v>2</v>
      </c>
    </row>
    <row r="267" spans="16:19" ht="14.25">
      <c r="P267" s="42">
        <v>2123</v>
      </c>
      <c r="Q267" s="43" t="s">
        <v>2613</v>
      </c>
      <c r="R267" s="43" t="s">
        <v>2676</v>
      </c>
      <c r="S267" s="44">
        <v>2</v>
      </c>
    </row>
    <row r="268" spans="16:19" ht="14.25">
      <c r="P268" s="42">
        <v>2131</v>
      </c>
      <c r="Q268" s="43" t="s">
        <v>2613</v>
      </c>
      <c r="R268" s="43" t="s">
        <v>2677</v>
      </c>
      <c r="S268" s="44">
        <v>3</v>
      </c>
    </row>
    <row r="269" spans="16:19" ht="14.25">
      <c r="P269" s="42">
        <v>2132</v>
      </c>
      <c r="Q269" s="43" t="s">
        <v>2613</v>
      </c>
      <c r="R269" s="43" t="s">
        <v>2677</v>
      </c>
      <c r="S269" s="44">
        <v>3</v>
      </c>
    </row>
    <row r="270" spans="16:19" ht="14.25">
      <c r="P270" s="42">
        <v>2133</v>
      </c>
      <c r="Q270" s="43" t="s">
        <v>2613</v>
      </c>
      <c r="R270" s="43" t="s">
        <v>2678</v>
      </c>
      <c r="S270" s="44">
        <v>3</v>
      </c>
    </row>
    <row r="271" spans="16:19" ht="14.25">
      <c r="P271" s="42">
        <v>2134</v>
      </c>
      <c r="Q271" s="43" t="s">
        <v>2613</v>
      </c>
      <c r="R271" s="43" t="s">
        <v>2679</v>
      </c>
      <c r="S271" s="44">
        <v>3</v>
      </c>
    </row>
    <row r="272" spans="16:19" ht="14.25">
      <c r="P272" s="42">
        <v>2135</v>
      </c>
      <c r="Q272" s="43" t="s">
        <v>2613</v>
      </c>
      <c r="R272" s="43" t="s">
        <v>2680</v>
      </c>
      <c r="S272" s="44">
        <v>3</v>
      </c>
    </row>
    <row r="273" spans="16:19" ht="14.25">
      <c r="P273" s="42">
        <v>2141</v>
      </c>
      <c r="Q273" s="43" t="s">
        <v>2613</v>
      </c>
      <c r="R273" s="43" t="s">
        <v>2681</v>
      </c>
      <c r="S273" s="44">
        <v>2</v>
      </c>
    </row>
    <row r="274" spans="16:19" ht="14.25">
      <c r="P274" s="42">
        <v>2142</v>
      </c>
      <c r="Q274" s="43" t="s">
        <v>2613</v>
      </c>
      <c r="R274" s="43" t="s">
        <v>2682</v>
      </c>
      <c r="S274" s="44">
        <v>2</v>
      </c>
    </row>
    <row r="275" spans="16:19" ht="14.25">
      <c r="P275" s="42">
        <v>2143</v>
      </c>
      <c r="Q275" s="43" t="s">
        <v>2613</v>
      </c>
      <c r="R275" s="43" t="s">
        <v>2683</v>
      </c>
      <c r="S275" s="44">
        <v>2</v>
      </c>
    </row>
    <row r="276" spans="16:19" ht="14.25">
      <c r="P276" s="42">
        <v>2144</v>
      </c>
      <c r="Q276" s="43" t="s">
        <v>2613</v>
      </c>
      <c r="R276" s="43" t="s">
        <v>2684</v>
      </c>
      <c r="S276" s="44">
        <v>2</v>
      </c>
    </row>
    <row r="277" spans="16:19" ht="14.25">
      <c r="P277" s="42">
        <v>2145</v>
      </c>
      <c r="Q277" s="43" t="s">
        <v>2613</v>
      </c>
      <c r="R277" s="43" t="s">
        <v>2684</v>
      </c>
      <c r="S277" s="44">
        <v>2</v>
      </c>
    </row>
    <row r="278" spans="16:19" ht="14.25">
      <c r="P278" s="42">
        <v>2146</v>
      </c>
      <c r="Q278" s="43" t="s">
        <v>2613</v>
      </c>
      <c r="R278" s="43" t="s">
        <v>2685</v>
      </c>
      <c r="S278" s="44">
        <v>2</v>
      </c>
    </row>
    <row r="279" spans="16:19" ht="14.25">
      <c r="P279" s="42">
        <v>2151</v>
      </c>
      <c r="Q279" s="43" t="s">
        <v>2613</v>
      </c>
      <c r="R279" s="43" t="s">
        <v>2686</v>
      </c>
      <c r="S279" s="44">
        <v>2</v>
      </c>
    </row>
    <row r="280" spans="16:19" ht="14.25">
      <c r="P280" s="42">
        <v>2152</v>
      </c>
      <c r="Q280" s="43" t="s">
        <v>2613</v>
      </c>
      <c r="R280" s="43" t="s">
        <v>2686</v>
      </c>
      <c r="S280" s="44">
        <v>2</v>
      </c>
    </row>
    <row r="281" spans="16:19" ht="14.25">
      <c r="P281" s="42">
        <v>2153</v>
      </c>
      <c r="Q281" s="43" t="s">
        <v>2613</v>
      </c>
      <c r="R281" s="43" t="s">
        <v>2686</v>
      </c>
      <c r="S281" s="44">
        <v>2</v>
      </c>
    </row>
    <row r="282" spans="16:19" ht="14.25">
      <c r="P282" s="42">
        <v>2161</v>
      </c>
      <c r="Q282" s="43" t="s">
        <v>2613</v>
      </c>
      <c r="R282" s="43" t="s">
        <v>2687</v>
      </c>
      <c r="S282" s="44">
        <v>3</v>
      </c>
    </row>
    <row r="283" spans="16:19" ht="14.25">
      <c r="P283" s="42">
        <v>2162</v>
      </c>
      <c r="Q283" s="43" t="s">
        <v>2613</v>
      </c>
      <c r="R283" s="43" t="s">
        <v>2688</v>
      </c>
      <c r="S283" s="44">
        <v>3</v>
      </c>
    </row>
    <row r="284" spans="16:19" ht="14.25">
      <c r="P284" s="42">
        <v>2163</v>
      </c>
      <c r="Q284" s="43" t="s">
        <v>2613</v>
      </c>
      <c r="R284" s="43" t="s">
        <v>2689</v>
      </c>
      <c r="S284" s="44">
        <v>3</v>
      </c>
    </row>
    <row r="285" spans="16:19" ht="14.25">
      <c r="P285" s="42">
        <v>2164</v>
      </c>
      <c r="Q285" s="43" t="s">
        <v>2613</v>
      </c>
      <c r="R285" s="43" t="s">
        <v>2690</v>
      </c>
      <c r="S285" s="44">
        <v>3</v>
      </c>
    </row>
    <row r="286" spans="16:19" ht="14.25">
      <c r="P286" s="42">
        <v>2165</v>
      </c>
      <c r="Q286" s="43" t="s">
        <v>2613</v>
      </c>
      <c r="R286" s="43" t="s">
        <v>2691</v>
      </c>
      <c r="S286" s="44">
        <v>3</v>
      </c>
    </row>
    <row r="287" spans="16:19" ht="14.25">
      <c r="P287" s="42">
        <v>2166</v>
      </c>
      <c r="Q287" s="43" t="s">
        <v>2613</v>
      </c>
      <c r="R287" s="43" t="s">
        <v>2692</v>
      </c>
      <c r="S287" s="44">
        <v>3</v>
      </c>
    </row>
    <row r="288" spans="16:19" ht="14.25">
      <c r="P288" s="42">
        <v>2167</v>
      </c>
      <c r="Q288" s="43" t="s">
        <v>2613</v>
      </c>
      <c r="R288" s="43" t="s">
        <v>2693</v>
      </c>
      <c r="S288" s="44">
        <v>3</v>
      </c>
    </row>
    <row r="289" spans="16:19" ht="14.25">
      <c r="P289" s="42">
        <v>2170</v>
      </c>
      <c r="Q289" s="43" t="s">
        <v>2613</v>
      </c>
      <c r="R289" s="43" t="s">
        <v>2694</v>
      </c>
      <c r="S289" s="44">
        <v>3</v>
      </c>
    </row>
    <row r="290" spans="16:19" ht="14.25">
      <c r="P290" s="42">
        <v>2173</v>
      </c>
      <c r="Q290" s="43" t="s">
        <v>2613</v>
      </c>
      <c r="R290" s="43" t="s">
        <v>2695</v>
      </c>
      <c r="S290" s="44">
        <v>3</v>
      </c>
    </row>
    <row r="291" spans="16:19" ht="14.25">
      <c r="P291" s="42">
        <v>2174</v>
      </c>
      <c r="Q291" s="43" t="s">
        <v>2613</v>
      </c>
      <c r="R291" s="43" t="s">
        <v>2696</v>
      </c>
      <c r="S291" s="44">
        <v>5</v>
      </c>
    </row>
    <row r="292" spans="16:19" ht="14.25">
      <c r="P292" s="42">
        <v>2175</v>
      </c>
      <c r="Q292" s="43" t="s">
        <v>2697</v>
      </c>
      <c r="R292" s="43" t="s">
        <v>2698</v>
      </c>
      <c r="S292" s="44">
        <v>5</v>
      </c>
    </row>
    <row r="293" spans="16:19" ht="14.25">
      <c r="P293" s="42">
        <v>2176</v>
      </c>
      <c r="Q293" s="43" t="s">
        <v>2697</v>
      </c>
      <c r="R293" s="43" t="s">
        <v>2699</v>
      </c>
      <c r="S293" s="44">
        <v>5</v>
      </c>
    </row>
    <row r="294" spans="16:19" ht="14.25">
      <c r="P294" s="42">
        <v>2177</v>
      </c>
      <c r="Q294" s="43" t="s">
        <v>2697</v>
      </c>
      <c r="R294" s="43" t="s">
        <v>2700</v>
      </c>
      <c r="S294" s="44">
        <v>5</v>
      </c>
    </row>
    <row r="295" spans="16:19" ht="14.25">
      <c r="P295" s="42">
        <v>2181</v>
      </c>
      <c r="Q295" s="43" t="s">
        <v>2613</v>
      </c>
      <c r="R295" s="43" t="s">
        <v>2701</v>
      </c>
      <c r="S295" s="44">
        <v>3</v>
      </c>
    </row>
    <row r="296" spans="16:19" ht="14.25">
      <c r="P296" s="42">
        <v>2182</v>
      </c>
      <c r="Q296" s="43" t="s">
        <v>2613</v>
      </c>
      <c r="R296" s="43" t="s">
        <v>2702</v>
      </c>
      <c r="S296" s="44">
        <v>3</v>
      </c>
    </row>
    <row r="297" spans="16:19" ht="14.25">
      <c r="P297" s="42">
        <v>2183</v>
      </c>
      <c r="Q297" s="43" t="s">
        <v>2613</v>
      </c>
      <c r="R297" s="43" t="s">
        <v>2703</v>
      </c>
      <c r="S297" s="44">
        <v>3</v>
      </c>
    </row>
    <row r="298" spans="16:19" ht="14.25">
      <c r="P298" s="42">
        <v>2184</v>
      </c>
      <c r="Q298" s="43" t="s">
        <v>2613</v>
      </c>
      <c r="R298" s="43" t="s">
        <v>2704</v>
      </c>
      <c r="S298" s="44">
        <v>3</v>
      </c>
    </row>
    <row r="299" spans="16:19" ht="14.25">
      <c r="P299" s="42">
        <v>2185</v>
      </c>
      <c r="Q299" s="43" t="s">
        <v>2613</v>
      </c>
      <c r="R299" s="43" t="s">
        <v>2705</v>
      </c>
      <c r="S299" s="44">
        <v>3</v>
      </c>
    </row>
    <row r="300" spans="16:19" ht="14.25">
      <c r="P300" s="42">
        <v>2191</v>
      </c>
      <c r="Q300" s="43" t="s">
        <v>2613</v>
      </c>
      <c r="R300" s="43" t="s">
        <v>2706</v>
      </c>
      <c r="S300" s="44">
        <v>3</v>
      </c>
    </row>
    <row r="301" spans="16:19" ht="14.25">
      <c r="P301" s="42">
        <v>2192</v>
      </c>
      <c r="Q301" s="43" t="s">
        <v>2613</v>
      </c>
      <c r="R301" s="43" t="s">
        <v>2707</v>
      </c>
      <c r="S301" s="44">
        <v>3</v>
      </c>
    </row>
    <row r="302" spans="16:19" ht="14.25">
      <c r="P302" s="42">
        <v>2193</v>
      </c>
      <c r="Q302" s="43" t="s">
        <v>2613</v>
      </c>
      <c r="R302" s="43" t="s">
        <v>2708</v>
      </c>
      <c r="S302" s="44">
        <v>5</v>
      </c>
    </row>
    <row r="303" spans="16:19" ht="14.25">
      <c r="P303" s="42">
        <v>2194</v>
      </c>
      <c r="Q303" s="43" t="s">
        <v>2613</v>
      </c>
      <c r="R303" s="43" t="s">
        <v>2709</v>
      </c>
      <c r="S303" s="44">
        <v>5</v>
      </c>
    </row>
    <row r="304" spans="16:19" ht="14.25">
      <c r="P304" s="42">
        <v>2200</v>
      </c>
      <c r="Q304" s="43" t="s">
        <v>2613</v>
      </c>
      <c r="R304" s="43" t="s">
        <v>2710</v>
      </c>
      <c r="S304" s="44">
        <v>3</v>
      </c>
    </row>
    <row r="305" spans="16:19" ht="14.25">
      <c r="P305" s="42">
        <v>2201</v>
      </c>
      <c r="Q305" s="43" t="s">
        <v>2613</v>
      </c>
      <c r="R305" s="43" t="s">
        <v>2710</v>
      </c>
      <c r="S305" s="44">
        <v>3</v>
      </c>
    </row>
    <row r="306" spans="16:19" ht="14.25">
      <c r="P306" s="42">
        <v>2202</v>
      </c>
      <c r="Q306" s="43" t="s">
        <v>2613</v>
      </c>
      <c r="R306" s="43" t="s">
        <v>2710</v>
      </c>
      <c r="S306" s="44">
        <v>3</v>
      </c>
    </row>
    <row r="307" spans="16:19" ht="14.25">
      <c r="P307" s="42">
        <v>2209</v>
      </c>
      <c r="Q307" s="43" t="s">
        <v>2613</v>
      </c>
      <c r="R307" s="43" t="s">
        <v>2711</v>
      </c>
      <c r="S307" s="44">
        <v>3</v>
      </c>
    </row>
    <row r="308" spans="16:19" ht="14.25">
      <c r="P308" s="42">
        <v>2211</v>
      </c>
      <c r="Q308" s="43" t="s">
        <v>2613</v>
      </c>
      <c r="R308" s="43" t="s">
        <v>2712</v>
      </c>
      <c r="S308" s="44">
        <v>3</v>
      </c>
    </row>
    <row r="309" spans="16:19" ht="14.25">
      <c r="P309" s="42">
        <v>2212</v>
      </c>
      <c r="Q309" s="43" t="s">
        <v>2613</v>
      </c>
      <c r="R309" s="43" t="s">
        <v>2713</v>
      </c>
      <c r="S309" s="44">
        <v>3</v>
      </c>
    </row>
    <row r="310" spans="16:19" ht="14.25">
      <c r="P310" s="42">
        <v>2213</v>
      </c>
      <c r="Q310" s="43" t="s">
        <v>2613</v>
      </c>
      <c r="R310" s="43" t="s">
        <v>2714</v>
      </c>
      <c r="S310" s="44">
        <v>3</v>
      </c>
    </row>
    <row r="311" spans="16:19" ht="14.25">
      <c r="P311" s="42">
        <v>2214</v>
      </c>
      <c r="Q311" s="43" t="s">
        <v>2613</v>
      </c>
      <c r="R311" s="43" t="s">
        <v>2715</v>
      </c>
      <c r="S311" s="44">
        <v>5</v>
      </c>
    </row>
    <row r="312" spans="16:19" ht="14.25">
      <c r="P312" s="42">
        <v>2215</v>
      </c>
      <c r="Q312" s="43" t="s">
        <v>2613</v>
      </c>
      <c r="R312" s="43" t="s">
        <v>2716</v>
      </c>
      <c r="S312" s="44">
        <v>5</v>
      </c>
    </row>
    <row r="313" spans="16:19" ht="14.25">
      <c r="P313" s="42">
        <v>2216</v>
      </c>
      <c r="Q313" s="43" t="s">
        <v>2613</v>
      </c>
      <c r="R313" s="43" t="s">
        <v>2717</v>
      </c>
      <c r="S313" s="44">
        <v>5</v>
      </c>
    </row>
    <row r="314" spans="16:19" ht="14.25">
      <c r="P314" s="42">
        <v>2217</v>
      </c>
      <c r="Q314" s="43" t="s">
        <v>2613</v>
      </c>
      <c r="R314" s="43" t="s">
        <v>2718</v>
      </c>
      <c r="S314" s="44">
        <v>3</v>
      </c>
    </row>
    <row r="315" spans="16:19" ht="14.25">
      <c r="P315" s="42">
        <v>2220</v>
      </c>
      <c r="Q315" s="43" t="s">
        <v>2613</v>
      </c>
      <c r="R315" s="43" t="s">
        <v>2719</v>
      </c>
      <c r="S315" s="44">
        <v>2</v>
      </c>
    </row>
    <row r="316" spans="16:19" ht="14.25">
      <c r="P316" s="42">
        <v>2221</v>
      </c>
      <c r="Q316" s="43" t="s">
        <v>2613</v>
      </c>
      <c r="R316" s="43" t="s">
        <v>2719</v>
      </c>
      <c r="S316" s="44">
        <v>2</v>
      </c>
    </row>
    <row r="317" spans="16:19" ht="14.25">
      <c r="P317" s="42">
        <v>2222</v>
      </c>
      <c r="Q317" s="43" t="s">
        <v>2613</v>
      </c>
      <c r="R317" s="43" t="s">
        <v>2719</v>
      </c>
      <c r="S317" s="44">
        <v>2</v>
      </c>
    </row>
    <row r="318" spans="16:19" ht="14.25">
      <c r="P318" s="42">
        <v>2225</v>
      </c>
      <c r="Q318" s="43" t="s">
        <v>2613</v>
      </c>
      <c r="R318" s="43" t="s">
        <v>2720</v>
      </c>
      <c r="S318" s="44">
        <v>2</v>
      </c>
    </row>
    <row r="319" spans="16:19" ht="14.25">
      <c r="P319" s="42">
        <v>2230</v>
      </c>
      <c r="Q319" s="43" t="s">
        <v>2613</v>
      </c>
      <c r="R319" s="43" t="s">
        <v>2721</v>
      </c>
      <c r="S319" s="44">
        <v>3</v>
      </c>
    </row>
    <row r="320" spans="16:19" ht="14.25">
      <c r="P320" s="42">
        <v>2233</v>
      </c>
      <c r="Q320" s="43" t="s">
        <v>2613</v>
      </c>
      <c r="R320" s="43" t="s">
        <v>2722</v>
      </c>
      <c r="S320" s="44">
        <v>2</v>
      </c>
    </row>
    <row r="321" spans="16:19" ht="14.25">
      <c r="P321" s="42">
        <v>2234</v>
      </c>
      <c r="Q321" s="43" t="s">
        <v>2613</v>
      </c>
      <c r="R321" s="43" t="s">
        <v>2723</v>
      </c>
      <c r="S321" s="44">
        <v>3</v>
      </c>
    </row>
    <row r="322" spans="16:19" ht="14.25">
      <c r="P322" s="42">
        <v>2235</v>
      </c>
      <c r="Q322" s="43" t="s">
        <v>2613</v>
      </c>
      <c r="R322" s="43" t="s">
        <v>2724</v>
      </c>
      <c r="S322" s="44">
        <v>3</v>
      </c>
    </row>
    <row r="323" spans="16:19" ht="14.25">
      <c r="P323" s="42">
        <v>2241</v>
      </c>
      <c r="Q323" s="43" t="s">
        <v>2613</v>
      </c>
      <c r="R323" s="43" t="s">
        <v>2725</v>
      </c>
      <c r="S323" s="44">
        <v>3</v>
      </c>
    </row>
    <row r="324" spans="16:19" ht="14.25">
      <c r="P324" s="42">
        <v>2242</v>
      </c>
      <c r="Q324" s="43" t="s">
        <v>2613</v>
      </c>
      <c r="R324" s="43" t="s">
        <v>2725</v>
      </c>
      <c r="S324" s="44">
        <v>3</v>
      </c>
    </row>
    <row r="325" spans="16:19" ht="14.25">
      <c r="P325" s="42">
        <v>2243</v>
      </c>
      <c r="Q325" s="43" t="s">
        <v>2613</v>
      </c>
      <c r="R325" s="43" t="s">
        <v>2726</v>
      </c>
      <c r="S325" s="44">
        <v>5</v>
      </c>
    </row>
    <row r="326" spans="16:19" ht="14.25">
      <c r="P326" s="42">
        <v>2244</v>
      </c>
      <c r="Q326" s="43" t="s">
        <v>2613</v>
      </c>
      <c r="R326" s="43" t="s">
        <v>2727</v>
      </c>
      <c r="S326" s="44">
        <v>3</v>
      </c>
    </row>
    <row r="327" spans="16:19" ht="14.25">
      <c r="P327" s="42">
        <v>2251</v>
      </c>
      <c r="Q327" s="43" t="s">
        <v>2613</v>
      </c>
      <c r="R327" s="43" t="s">
        <v>2728</v>
      </c>
      <c r="S327" s="44">
        <v>5</v>
      </c>
    </row>
    <row r="328" spans="16:19" ht="14.25">
      <c r="P328" s="42">
        <v>2252</v>
      </c>
      <c r="Q328" s="43" t="s">
        <v>2613</v>
      </c>
      <c r="R328" s="43" t="s">
        <v>2729</v>
      </c>
      <c r="S328" s="44">
        <v>5</v>
      </c>
    </row>
    <row r="329" spans="16:19" ht="14.25">
      <c r="P329" s="42">
        <v>2253</v>
      </c>
      <c r="Q329" s="43" t="s">
        <v>2613</v>
      </c>
      <c r="R329" s="43" t="s">
        <v>2730</v>
      </c>
      <c r="S329" s="44">
        <v>5</v>
      </c>
    </row>
    <row r="330" spans="16:19" ht="14.25">
      <c r="P330" s="42">
        <v>2254</v>
      </c>
      <c r="Q330" s="43" t="s">
        <v>2613</v>
      </c>
      <c r="R330" s="43" t="s">
        <v>2731</v>
      </c>
      <c r="S330" s="44">
        <v>5</v>
      </c>
    </row>
    <row r="331" spans="16:19" ht="14.25">
      <c r="P331" s="42">
        <v>2255</v>
      </c>
      <c r="Q331" s="43" t="s">
        <v>2613</v>
      </c>
      <c r="R331" s="43" t="s">
        <v>2732</v>
      </c>
      <c r="S331" s="44">
        <v>5</v>
      </c>
    </row>
    <row r="332" spans="16:19" ht="14.25">
      <c r="P332" s="42">
        <v>2300</v>
      </c>
      <c r="Q332" s="43" t="s">
        <v>2613</v>
      </c>
      <c r="R332" s="43" t="s">
        <v>2733</v>
      </c>
      <c r="S332" s="44">
        <v>5</v>
      </c>
    </row>
    <row r="333" spans="16:19" ht="14.25">
      <c r="P333" s="42">
        <v>2301</v>
      </c>
      <c r="Q333" s="43" t="s">
        <v>2613</v>
      </c>
      <c r="R333" s="43" t="s">
        <v>2733</v>
      </c>
      <c r="S333" s="44">
        <v>5</v>
      </c>
    </row>
    <row r="334" spans="16:19" ht="14.25">
      <c r="P334" s="42">
        <v>2309</v>
      </c>
      <c r="Q334" s="43" t="s">
        <v>2613</v>
      </c>
      <c r="R334" s="43" t="s">
        <v>2734</v>
      </c>
      <c r="S334" s="44">
        <v>5</v>
      </c>
    </row>
    <row r="335" spans="16:19" ht="14.25">
      <c r="P335" s="42">
        <v>2310</v>
      </c>
      <c r="Q335" s="43" t="s">
        <v>2613</v>
      </c>
      <c r="R335" s="43" t="s">
        <v>2735</v>
      </c>
      <c r="S335" s="44">
        <v>2</v>
      </c>
    </row>
    <row r="336" spans="16:19" ht="14.25">
      <c r="P336" s="42">
        <v>2311</v>
      </c>
      <c r="Q336" s="43" t="s">
        <v>2613</v>
      </c>
      <c r="R336" s="43" t="s">
        <v>2735</v>
      </c>
      <c r="S336" s="44">
        <v>2</v>
      </c>
    </row>
    <row r="337" spans="16:19" ht="14.25">
      <c r="P337" s="42">
        <v>2312</v>
      </c>
      <c r="Q337" s="45" t="s">
        <v>2258</v>
      </c>
      <c r="R337" s="45" t="s">
        <v>2259</v>
      </c>
      <c r="S337" s="44">
        <v>2</v>
      </c>
    </row>
    <row r="338" spans="16:19" ht="14.25">
      <c r="P338" s="42">
        <v>2313</v>
      </c>
      <c r="Q338" s="43" t="s">
        <v>2613</v>
      </c>
      <c r="R338" s="43" t="s">
        <v>2735</v>
      </c>
      <c r="S338" s="44">
        <v>2</v>
      </c>
    </row>
    <row r="339" spans="16:19" ht="14.25">
      <c r="P339" s="42">
        <v>2314</v>
      </c>
      <c r="Q339" s="43" t="s">
        <v>2613</v>
      </c>
      <c r="R339" s="43" t="s">
        <v>2736</v>
      </c>
      <c r="S339" s="44">
        <v>2</v>
      </c>
    </row>
    <row r="340" spans="16:19" ht="14.25">
      <c r="P340" s="42">
        <v>2315</v>
      </c>
      <c r="Q340" s="43" t="s">
        <v>2613</v>
      </c>
      <c r="R340" s="43" t="s">
        <v>2737</v>
      </c>
      <c r="S340" s="44">
        <v>3</v>
      </c>
    </row>
    <row r="341" spans="16:19" ht="14.25">
      <c r="P341" s="42">
        <v>2316</v>
      </c>
      <c r="Q341" s="43" t="s">
        <v>2613</v>
      </c>
      <c r="R341" s="43" t="s">
        <v>2738</v>
      </c>
      <c r="S341" s="44">
        <v>3</v>
      </c>
    </row>
    <row r="342" spans="16:19" ht="14.25">
      <c r="P342" s="42">
        <v>2317</v>
      </c>
      <c r="Q342" s="43" t="s">
        <v>2613</v>
      </c>
      <c r="R342" s="43" t="s">
        <v>2739</v>
      </c>
      <c r="S342" s="44">
        <v>3</v>
      </c>
    </row>
    <row r="343" spans="16:19" ht="14.25">
      <c r="P343" s="42">
        <v>2318</v>
      </c>
      <c r="Q343" s="43" t="s">
        <v>2613</v>
      </c>
      <c r="R343" s="43" t="s">
        <v>2740</v>
      </c>
      <c r="S343" s="44">
        <v>3</v>
      </c>
    </row>
    <row r="344" spans="16:19" ht="14.25">
      <c r="P344" s="42">
        <v>2319</v>
      </c>
      <c r="Q344" s="43" t="s">
        <v>2613</v>
      </c>
      <c r="R344" s="43" t="s">
        <v>2741</v>
      </c>
      <c r="S344" s="44">
        <v>3</v>
      </c>
    </row>
    <row r="345" spans="16:19" ht="14.25">
      <c r="P345" s="42">
        <v>2321</v>
      </c>
      <c r="Q345" s="43" t="s">
        <v>2613</v>
      </c>
      <c r="R345" s="43" t="s">
        <v>2742</v>
      </c>
      <c r="S345" s="44">
        <v>5</v>
      </c>
    </row>
    <row r="346" spans="16:19" ht="14.25">
      <c r="P346" s="42">
        <v>2322</v>
      </c>
      <c r="Q346" s="43" t="s">
        <v>2613</v>
      </c>
      <c r="R346" s="43" t="s">
        <v>2743</v>
      </c>
      <c r="S346" s="44">
        <v>5</v>
      </c>
    </row>
    <row r="347" spans="16:19" ht="14.25">
      <c r="P347" s="42">
        <v>2330</v>
      </c>
      <c r="Q347" s="43" t="s">
        <v>2613</v>
      </c>
      <c r="R347" s="43" t="s">
        <v>2744</v>
      </c>
      <c r="S347" s="44">
        <v>2</v>
      </c>
    </row>
    <row r="348" spans="16:19" ht="14.25">
      <c r="P348" s="42">
        <v>2331</v>
      </c>
      <c r="Q348" s="43" t="s">
        <v>2613</v>
      </c>
      <c r="R348" s="43" t="s">
        <v>2744</v>
      </c>
      <c r="S348" s="44">
        <v>2</v>
      </c>
    </row>
    <row r="349" spans="16:19" ht="14.25">
      <c r="P349" s="42">
        <v>2332</v>
      </c>
      <c r="Q349" s="43" t="s">
        <v>2613</v>
      </c>
      <c r="R349" s="43" t="s">
        <v>2744</v>
      </c>
      <c r="S349" s="44">
        <v>2</v>
      </c>
    </row>
    <row r="350" spans="16:19" ht="14.25">
      <c r="P350" s="42">
        <v>2335</v>
      </c>
      <c r="Q350" s="43" t="s">
        <v>2613</v>
      </c>
      <c r="R350" s="43" t="s">
        <v>2745</v>
      </c>
      <c r="S350" s="44">
        <v>3</v>
      </c>
    </row>
    <row r="351" spans="16:19" ht="14.25">
      <c r="P351" s="42">
        <v>2336</v>
      </c>
      <c r="Q351" s="43" t="s">
        <v>2613</v>
      </c>
      <c r="R351" s="43" t="s">
        <v>2746</v>
      </c>
      <c r="S351" s="44">
        <v>3</v>
      </c>
    </row>
    <row r="352" spans="16:19" ht="14.25">
      <c r="P352" s="42">
        <v>2337</v>
      </c>
      <c r="Q352" s="43" t="s">
        <v>2613</v>
      </c>
      <c r="R352" s="43" t="s">
        <v>2747</v>
      </c>
      <c r="S352" s="44">
        <v>3</v>
      </c>
    </row>
    <row r="353" spans="16:19" ht="14.25">
      <c r="P353" s="42">
        <v>2338</v>
      </c>
      <c r="Q353" s="43" t="s">
        <v>2613</v>
      </c>
      <c r="R353" s="43" t="s">
        <v>2748</v>
      </c>
      <c r="S353" s="44">
        <v>3</v>
      </c>
    </row>
    <row r="354" spans="16:19" ht="14.25">
      <c r="P354" s="42">
        <v>2339</v>
      </c>
      <c r="Q354" s="43" t="s">
        <v>2613</v>
      </c>
      <c r="R354" s="43" t="s">
        <v>2749</v>
      </c>
      <c r="S354" s="44">
        <v>3</v>
      </c>
    </row>
    <row r="355" spans="16:19" ht="14.25">
      <c r="P355" s="42">
        <v>2340</v>
      </c>
      <c r="Q355" s="43" t="s">
        <v>2613</v>
      </c>
      <c r="R355" s="43" t="s">
        <v>2750</v>
      </c>
      <c r="S355" s="44">
        <v>3</v>
      </c>
    </row>
    <row r="356" spans="16:19" ht="14.25">
      <c r="P356" s="42">
        <v>2341</v>
      </c>
      <c r="Q356" s="43" t="s">
        <v>2613</v>
      </c>
      <c r="R356" s="43" t="s">
        <v>2750</v>
      </c>
      <c r="S356" s="44">
        <v>3</v>
      </c>
    </row>
    <row r="357" spans="16:19" ht="14.25">
      <c r="P357" s="42">
        <v>2342</v>
      </c>
      <c r="Q357" s="43" t="s">
        <v>2613</v>
      </c>
      <c r="R357" s="43" t="s">
        <v>2750</v>
      </c>
      <c r="S357" s="44">
        <v>3</v>
      </c>
    </row>
    <row r="358" spans="16:19" ht="14.25">
      <c r="P358" s="42">
        <v>2343</v>
      </c>
      <c r="Q358" s="45" t="s">
        <v>2258</v>
      </c>
      <c r="R358" s="45" t="s">
        <v>2260</v>
      </c>
      <c r="S358" s="44">
        <v>3</v>
      </c>
    </row>
    <row r="359" spans="16:19" ht="14.25">
      <c r="P359" s="42">
        <v>2344</v>
      </c>
      <c r="Q359" s="43" t="s">
        <v>2613</v>
      </c>
      <c r="R359" s="43" t="s">
        <v>2751</v>
      </c>
      <c r="S359" s="44">
        <v>5</v>
      </c>
    </row>
    <row r="360" spans="16:19" ht="14.25">
      <c r="P360" s="42">
        <v>2345</v>
      </c>
      <c r="Q360" s="43" t="s">
        <v>2613</v>
      </c>
      <c r="R360" s="43" t="s">
        <v>2752</v>
      </c>
      <c r="S360" s="44">
        <v>5</v>
      </c>
    </row>
    <row r="361" spans="16:19" ht="14.25">
      <c r="P361" s="42">
        <v>2347</v>
      </c>
      <c r="Q361" s="43" t="s">
        <v>2613</v>
      </c>
      <c r="R361" s="43" t="s">
        <v>2753</v>
      </c>
      <c r="S361" s="44">
        <v>3</v>
      </c>
    </row>
    <row r="362" spans="16:19" ht="14.25">
      <c r="P362" s="42">
        <v>2351</v>
      </c>
      <c r="Q362" s="43" t="s">
        <v>2613</v>
      </c>
      <c r="R362" s="43" t="s">
        <v>2754</v>
      </c>
      <c r="S362" s="44">
        <v>3</v>
      </c>
    </row>
    <row r="363" spans="16:19" ht="14.25">
      <c r="P363" s="42">
        <v>2360</v>
      </c>
      <c r="Q363" s="43" t="s">
        <v>2613</v>
      </c>
      <c r="R363" s="43" t="s">
        <v>2755</v>
      </c>
      <c r="S363" s="44">
        <v>2</v>
      </c>
    </row>
    <row r="364" spans="16:19" ht="14.25">
      <c r="P364" s="42">
        <v>2363</v>
      </c>
      <c r="Q364" s="43" t="s">
        <v>2613</v>
      </c>
      <c r="R364" s="43" t="s">
        <v>2756</v>
      </c>
      <c r="S364" s="44">
        <v>3</v>
      </c>
    </row>
    <row r="365" spans="16:19" ht="14.25">
      <c r="P365" s="42">
        <v>2364</v>
      </c>
      <c r="Q365" s="43" t="s">
        <v>2613</v>
      </c>
      <c r="R365" s="43" t="s">
        <v>2757</v>
      </c>
      <c r="S365" s="44">
        <v>3</v>
      </c>
    </row>
    <row r="366" spans="16:19" ht="14.25">
      <c r="P366" s="42">
        <v>2365</v>
      </c>
      <c r="Q366" s="43" t="s">
        <v>2613</v>
      </c>
      <c r="R366" s="43" t="s">
        <v>2758</v>
      </c>
      <c r="S366" s="44">
        <v>3</v>
      </c>
    </row>
    <row r="367" spans="16:19" ht="14.25">
      <c r="P367" s="42">
        <v>2366</v>
      </c>
      <c r="Q367" s="43" t="s">
        <v>2613</v>
      </c>
      <c r="R367" s="43" t="s">
        <v>2759</v>
      </c>
      <c r="S367" s="44">
        <v>3</v>
      </c>
    </row>
    <row r="368" spans="16:19" ht="14.25">
      <c r="P368" s="42">
        <v>2367</v>
      </c>
      <c r="Q368" s="43" t="s">
        <v>2613</v>
      </c>
      <c r="R368" s="43" t="s">
        <v>2760</v>
      </c>
      <c r="S368" s="44">
        <v>5</v>
      </c>
    </row>
    <row r="369" spans="16:19" ht="14.25">
      <c r="P369" s="42">
        <v>2370</v>
      </c>
      <c r="Q369" s="43" t="s">
        <v>2613</v>
      </c>
      <c r="R369" s="43" t="s">
        <v>2761</v>
      </c>
      <c r="S369" s="44">
        <v>5</v>
      </c>
    </row>
    <row r="370" spans="16:19" ht="14.25">
      <c r="P370" s="42">
        <v>2371</v>
      </c>
      <c r="Q370" s="43" t="s">
        <v>2613</v>
      </c>
      <c r="R370" s="43" t="s">
        <v>2761</v>
      </c>
      <c r="S370" s="44">
        <v>5</v>
      </c>
    </row>
    <row r="371" spans="16:19" ht="14.25">
      <c r="P371" s="42">
        <v>2372</v>
      </c>
      <c r="Q371" s="43" t="s">
        <v>2613</v>
      </c>
      <c r="R371" s="43" t="s">
        <v>2761</v>
      </c>
      <c r="S371" s="44">
        <v>5</v>
      </c>
    </row>
    <row r="372" spans="16:19" ht="14.25">
      <c r="P372" s="42">
        <v>2373</v>
      </c>
      <c r="Q372" s="43" t="s">
        <v>2613</v>
      </c>
      <c r="R372" s="43" t="s">
        <v>2761</v>
      </c>
      <c r="S372" s="44">
        <v>5</v>
      </c>
    </row>
    <row r="373" spans="16:19" ht="14.25">
      <c r="P373" s="42">
        <v>2374</v>
      </c>
      <c r="Q373" s="43" t="s">
        <v>2613</v>
      </c>
      <c r="R373" s="43" t="s">
        <v>2761</v>
      </c>
      <c r="S373" s="44">
        <v>5</v>
      </c>
    </row>
    <row r="374" spans="16:19" ht="14.25">
      <c r="P374" s="42">
        <v>2375</v>
      </c>
      <c r="Q374" s="43" t="s">
        <v>2613</v>
      </c>
      <c r="R374" s="43" t="s">
        <v>2762</v>
      </c>
      <c r="S374" s="44">
        <v>5</v>
      </c>
    </row>
    <row r="375" spans="16:19" ht="14.25">
      <c r="P375" s="42">
        <v>2376</v>
      </c>
      <c r="Q375" s="43" t="s">
        <v>2613</v>
      </c>
      <c r="R375" s="43" t="s">
        <v>2763</v>
      </c>
      <c r="S375" s="44">
        <v>5</v>
      </c>
    </row>
    <row r="376" spans="16:19" ht="14.25">
      <c r="P376" s="42">
        <v>2377</v>
      </c>
      <c r="Q376" s="43" t="s">
        <v>2613</v>
      </c>
      <c r="R376" s="43" t="s">
        <v>2764</v>
      </c>
      <c r="S376" s="44">
        <v>5</v>
      </c>
    </row>
    <row r="377" spans="16:19" ht="14.25">
      <c r="P377" s="42">
        <v>2378</v>
      </c>
      <c r="Q377" s="43" t="s">
        <v>2613</v>
      </c>
      <c r="R377" s="43" t="s">
        <v>2765</v>
      </c>
      <c r="S377" s="44">
        <v>5</v>
      </c>
    </row>
    <row r="378" spans="16:19" ht="14.25">
      <c r="P378" s="42">
        <v>2381</v>
      </c>
      <c r="Q378" s="43" t="s">
        <v>2613</v>
      </c>
      <c r="R378" s="43" t="s">
        <v>2766</v>
      </c>
      <c r="S378" s="44">
        <v>5</v>
      </c>
    </row>
    <row r="379" spans="16:19" ht="14.25">
      <c r="P379" s="42">
        <v>2400</v>
      </c>
      <c r="Q379" s="43" t="s">
        <v>2638</v>
      </c>
      <c r="R379" s="43" t="s">
        <v>2767</v>
      </c>
      <c r="S379" s="44">
        <v>5</v>
      </c>
    </row>
    <row r="380" spans="16:19" ht="14.25">
      <c r="P380" s="42">
        <v>2401</v>
      </c>
      <c r="Q380" s="43" t="s">
        <v>2638</v>
      </c>
      <c r="R380" s="43" t="s">
        <v>2767</v>
      </c>
      <c r="S380" s="44">
        <v>5</v>
      </c>
    </row>
    <row r="381" spans="16:19" ht="14.25">
      <c r="P381" s="42">
        <v>2402</v>
      </c>
      <c r="Q381" s="43" t="s">
        <v>2638</v>
      </c>
      <c r="R381" s="43" t="s">
        <v>2767</v>
      </c>
      <c r="S381" s="44">
        <v>5</v>
      </c>
    </row>
    <row r="382" spans="16:19" ht="14.25">
      <c r="P382" s="42">
        <v>2403</v>
      </c>
      <c r="Q382" s="43" t="s">
        <v>2638</v>
      </c>
      <c r="R382" s="43" t="s">
        <v>2767</v>
      </c>
      <c r="S382" s="44">
        <v>5</v>
      </c>
    </row>
    <row r="383" spans="16:19" ht="14.25">
      <c r="P383" s="42">
        <v>2404</v>
      </c>
      <c r="Q383" s="43" t="s">
        <v>2638</v>
      </c>
      <c r="R383" s="43" t="s">
        <v>2767</v>
      </c>
      <c r="S383" s="44">
        <v>5</v>
      </c>
    </row>
    <row r="384" spans="16:19" ht="14.25">
      <c r="P384" s="42">
        <v>2405</v>
      </c>
      <c r="Q384" s="43" t="s">
        <v>2638</v>
      </c>
      <c r="R384" s="43" t="s">
        <v>2767</v>
      </c>
      <c r="S384" s="44">
        <v>5</v>
      </c>
    </row>
    <row r="385" spans="16:19" ht="14.25">
      <c r="P385" s="42">
        <v>2406</v>
      </c>
      <c r="Q385" s="43" t="s">
        <v>2638</v>
      </c>
      <c r="R385" s="43" t="s">
        <v>2767</v>
      </c>
      <c r="S385" s="44">
        <v>5</v>
      </c>
    </row>
    <row r="386" spans="16:19" ht="14.25">
      <c r="P386" s="42">
        <v>2407</v>
      </c>
      <c r="Q386" s="43" t="s">
        <v>2638</v>
      </c>
      <c r="R386" s="43" t="s">
        <v>2767</v>
      </c>
      <c r="S386" s="44">
        <v>5</v>
      </c>
    </row>
    <row r="387" spans="16:19" ht="14.25">
      <c r="P387" s="42">
        <v>2408</v>
      </c>
      <c r="Q387" s="43" t="s">
        <v>2638</v>
      </c>
      <c r="R387" s="43" t="s">
        <v>2767</v>
      </c>
      <c r="S387" s="44">
        <v>5</v>
      </c>
    </row>
    <row r="388" spans="16:19" ht="14.25">
      <c r="P388" s="42">
        <v>2421</v>
      </c>
      <c r="Q388" s="43" t="s">
        <v>2638</v>
      </c>
      <c r="R388" s="43" t="s">
        <v>2768</v>
      </c>
      <c r="S388" s="44">
        <v>5</v>
      </c>
    </row>
    <row r="389" spans="16:19" ht="14.25">
      <c r="P389" s="42">
        <v>2422</v>
      </c>
      <c r="Q389" s="43" t="s">
        <v>2638</v>
      </c>
      <c r="R389" s="43" t="s">
        <v>2769</v>
      </c>
      <c r="S389" s="44">
        <v>5</v>
      </c>
    </row>
    <row r="390" spans="16:19" ht="14.25">
      <c r="P390" s="42">
        <v>2423</v>
      </c>
      <c r="Q390" s="43" t="s">
        <v>2638</v>
      </c>
      <c r="R390" s="43" t="s">
        <v>2770</v>
      </c>
      <c r="S390" s="44">
        <v>5</v>
      </c>
    </row>
    <row r="391" spans="16:19" ht="14.25">
      <c r="P391" s="42">
        <v>2424</v>
      </c>
      <c r="Q391" s="43" t="s">
        <v>2638</v>
      </c>
      <c r="R391" s="43" t="s">
        <v>2771</v>
      </c>
      <c r="S391" s="44">
        <v>5</v>
      </c>
    </row>
    <row r="392" spans="16:19" ht="14.25">
      <c r="P392" s="42">
        <v>2425</v>
      </c>
      <c r="Q392" s="43" t="s">
        <v>2638</v>
      </c>
      <c r="R392" s="43" t="s">
        <v>2772</v>
      </c>
      <c r="S392" s="44">
        <v>5</v>
      </c>
    </row>
    <row r="393" spans="16:19" ht="14.25">
      <c r="P393" s="42">
        <v>2426</v>
      </c>
      <c r="Q393" s="43" t="s">
        <v>2638</v>
      </c>
      <c r="R393" s="43" t="s">
        <v>2773</v>
      </c>
      <c r="S393" s="44">
        <v>5</v>
      </c>
    </row>
    <row r="394" spans="16:19" ht="14.25">
      <c r="P394" s="42">
        <v>2427</v>
      </c>
      <c r="Q394" s="43" t="s">
        <v>2638</v>
      </c>
      <c r="R394" s="43" t="s">
        <v>2773</v>
      </c>
      <c r="S394" s="44">
        <v>5</v>
      </c>
    </row>
    <row r="395" spans="16:19" ht="14.25">
      <c r="P395" s="42">
        <v>2428</v>
      </c>
      <c r="Q395" s="43" t="s">
        <v>2638</v>
      </c>
      <c r="R395" s="43" t="s">
        <v>2774</v>
      </c>
      <c r="S395" s="44">
        <v>5</v>
      </c>
    </row>
    <row r="396" spans="16:19" ht="14.25">
      <c r="P396" s="42">
        <v>2431</v>
      </c>
      <c r="Q396" s="43" t="s">
        <v>2638</v>
      </c>
      <c r="R396" s="43" t="s">
        <v>2775</v>
      </c>
      <c r="S396" s="44">
        <v>5</v>
      </c>
    </row>
    <row r="397" spans="16:19" ht="14.25">
      <c r="P397" s="42">
        <v>2432</v>
      </c>
      <c r="Q397" s="43" t="s">
        <v>2638</v>
      </c>
      <c r="R397" s="43" t="s">
        <v>2776</v>
      </c>
      <c r="S397" s="44">
        <v>5</v>
      </c>
    </row>
    <row r="398" spans="16:19" ht="14.25">
      <c r="P398" s="42">
        <v>2433</v>
      </c>
      <c r="Q398" s="43" t="s">
        <v>2638</v>
      </c>
      <c r="R398" s="43" t="s">
        <v>2777</v>
      </c>
      <c r="S398" s="44">
        <v>5</v>
      </c>
    </row>
    <row r="399" spans="16:19" ht="14.25">
      <c r="P399" s="42">
        <v>2434</v>
      </c>
      <c r="Q399" s="43" t="s">
        <v>2638</v>
      </c>
      <c r="R399" s="43" t="s">
        <v>2778</v>
      </c>
      <c r="S399" s="44">
        <v>5</v>
      </c>
    </row>
    <row r="400" spans="16:19" ht="14.25">
      <c r="P400" s="42">
        <v>2435</v>
      </c>
      <c r="Q400" s="43" t="s">
        <v>2638</v>
      </c>
      <c r="R400" s="43" t="s">
        <v>2779</v>
      </c>
      <c r="S400" s="44">
        <v>5</v>
      </c>
    </row>
    <row r="401" spans="16:19" ht="14.25">
      <c r="P401" s="42">
        <v>2440</v>
      </c>
      <c r="Q401" s="43" t="s">
        <v>2613</v>
      </c>
      <c r="R401" s="43" t="s">
        <v>2780</v>
      </c>
      <c r="S401" s="44">
        <v>3</v>
      </c>
    </row>
    <row r="402" spans="16:19" ht="14.25">
      <c r="P402" s="42">
        <v>2441</v>
      </c>
      <c r="Q402" s="43" t="s">
        <v>2613</v>
      </c>
      <c r="R402" s="43" t="s">
        <v>2780</v>
      </c>
      <c r="S402" s="44">
        <v>3</v>
      </c>
    </row>
    <row r="403" spans="16:19" ht="14.25">
      <c r="P403" s="42">
        <v>2442</v>
      </c>
      <c r="Q403" s="43" t="s">
        <v>2613</v>
      </c>
      <c r="R403" s="43" t="s">
        <v>2780</v>
      </c>
      <c r="S403" s="44">
        <v>3</v>
      </c>
    </row>
    <row r="404" spans="16:19" ht="14.25">
      <c r="P404" s="42">
        <v>2443</v>
      </c>
      <c r="Q404" s="43" t="s">
        <v>2613</v>
      </c>
      <c r="R404" s="43" t="s">
        <v>2780</v>
      </c>
      <c r="S404" s="44">
        <v>3</v>
      </c>
    </row>
    <row r="405" spans="16:19" ht="14.25">
      <c r="P405" s="42">
        <v>2444</v>
      </c>
      <c r="Q405" s="43" t="s">
        <v>2613</v>
      </c>
      <c r="R405" s="43" t="s">
        <v>2780</v>
      </c>
      <c r="S405" s="44">
        <v>3</v>
      </c>
    </row>
    <row r="406" spans="16:19" ht="14.25">
      <c r="P406" s="42">
        <v>2451</v>
      </c>
      <c r="Q406" s="43" t="s">
        <v>2638</v>
      </c>
      <c r="R406" s="43" t="s">
        <v>2781</v>
      </c>
      <c r="S406" s="44">
        <v>5</v>
      </c>
    </row>
    <row r="407" spans="16:19" ht="14.25">
      <c r="P407" s="42">
        <v>2452</v>
      </c>
      <c r="Q407" s="45" t="s">
        <v>2261</v>
      </c>
      <c r="R407" s="45" t="s">
        <v>2262</v>
      </c>
      <c r="S407" s="44">
        <v>5</v>
      </c>
    </row>
    <row r="408" spans="16:19" ht="14.25">
      <c r="P408" s="42">
        <v>2453</v>
      </c>
      <c r="Q408" s="43" t="s">
        <v>2638</v>
      </c>
      <c r="R408" s="43" t="s">
        <v>2781</v>
      </c>
      <c r="S408" s="44">
        <v>5</v>
      </c>
    </row>
    <row r="409" spans="16:19" ht="14.25">
      <c r="P409" s="42">
        <v>2454</v>
      </c>
      <c r="Q409" s="43" t="s">
        <v>2638</v>
      </c>
      <c r="R409" s="43" t="s">
        <v>2782</v>
      </c>
      <c r="S409" s="44">
        <v>5</v>
      </c>
    </row>
    <row r="410" spans="16:19" ht="14.25">
      <c r="P410" s="42">
        <v>2455</v>
      </c>
      <c r="Q410" s="43" t="s">
        <v>2638</v>
      </c>
      <c r="R410" s="43" t="s">
        <v>2783</v>
      </c>
      <c r="S410" s="44">
        <v>5</v>
      </c>
    </row>
    <row r="411" spans="16:19" ht="14.25">
      <c r="P411" s="42">
        <v>2456</v>
      </c>
      <c r="Q411" s="43" t="s">
        <v>2638</v>
      </c>
      <c r="R411" s="43" t="s">
        <v>2784</v>
      </c>
      <c r="S411" s="44">
        <v>5</v>
      </c>
    </row>
    <row r="412" spans="16:19" ht="14.25">
      <c r="P412" s="42">
        <v>2457</v>
      </c>
      <c r="Q412" s="43" t="s">
        <v>2638</v>
      </c>
      <c r="R412" s="43" t="s">
        <v>2785</v>
      </c>
      <c r="S412" s="44">
        <v>5</v>
      </c>
    </row>
    <row r="413" spans="16:19" ht="14.25">
      <c r="P413" s="42">
        <v>2458</v>
      </c>
      <c r="Q413" s="43" t="s">
        <v>2638</v>
      </c>
      <c r="R413" s="43" t="s">
        <v>2786</v>
      </c>
      <c r="S413" s="44">
        <v>5</v>
      </c>
    </row>
    <row r="414" spans="16:19" ht="14.25">
      <c r="P414" s="42">
        <v>2459</v>
      </c>
      <c r="Q414" s="43" t="s">
        <v>2638</v>
      </c>
      <c r="R414" s="43" t="s">
        <v>2787</v>
      </c>
      <c r="S414" s="44">
        <v>5</v>
      </c>
    </row>
    <row r="415" spans="16:19" ht="14.25">
      <c r="P415" s="42">
        <v>2461</v>
      </c>
      <c r="Q415" s="43" t="s">
        <v>2613</v>
      </c>
      <c r="R415" s="43" t="s">
        <v>2788</v>
      </c>
      <c r="S415" s="44">
        <v>2</v>
      </c>
    </row>
    <row r="416" spans="16:19" ht="14.25">
      <c r="P416" s="42">
        <v>2462</v>
      </c>
      <c r="Q416" s="43" t="s">
        <v>2638</v>
      </c>
      <c r="R416" s="43" t="s">
        <v>2789</v>
      </c>
      <c r="S416" s="44">
        <v>5</v>
      </c>
    </row>
    <row r="417" spans="16:19" ht="14.25">
      <c r="P417" s="42">
        <v>2463</v>
      </c>
      <c r="Q417" s="43" t="s">
        <v>2638</v>
      </c>
      <c r="R417" s="43" t="s">
        <v>2790</v>
      </c>
      <c r="S417" s="44">
        <v>5</v>
      </c>
    </row>
    <row r="418" spans="16:19" ht="14.25">
      <c r="P418" s="42">
        <v>2464</v>
      </c>
      <c r="Q418" s="43" t="s">
        <v>2638</v>
      </c>
      <c r="R418" s="43" t="s">
        <v>2791</v>
      </c>
      <c r="S418" s="44">
        <v>5</v>
      </c>
    </row>
    <row r="419" spans="16:19" ht="14.25">
      <c r="P419" s="42">
        <v>2465</v>
      </c>
      <c r="Q419" s="43" t="s">
        <v>2638</v>
      </c>
      <c r="R419" s="43" t="s">
        <v>2792</v>
      </c>
      <c r="S419" s="44">
        <v>5</v>
      </c>
    </row>
    <row r="420" spans="16:19" ht="14.25">
      <c r="P420" s="42">
        <v>2471</v>
      </c>
      <c r="Q420" s="43" t="s">
        <v>2638</v>
      </c>
      <c r="R420" s="43" t="s">
        <v>2793</v>
      </c>
      <c r="S420" s="44">
        <v>5</v>
      </c>
    </row>
    <row r="421" spans="16:19" ht="14.25">
      <c r="P421" s="42">
        <v>2472</v>
      </c>
      <c r="Q421" s="43" t="s">
        <v>2638</v>
      </c>
      <c r="R421" s="43" t="s">
        <v>2794</v>
      </c>
      <c r="S421" s="44">
        <v>5</v>
      </c>
    </row>
    <row r="422" spans="16:19" ht="14.25">
      <c r="P422" s="42">
        <v>2473</v>
      </c>
      <c r="Q422" s="43" t="s">
        <v>2638</v>
      </c>
      <c r="R422" s="43" t="s">
        <v>2795</v>
      </c>
      <c r="S422" s="44">
        <v>5</v>
      </c>
    </row>
    <row r="423" spans="16:19" ht="14.25">
      <c r="P423" s="42">
        <v>2475</v>
      </c>
      <c r="Q423" s="43" t="s">
        <v>2638</v>
      </c>
      <c r="R423" s="43" t="s">
        <v>2796</v>
      </c>
      <c r="S423" s="44">
        <v>5</v>
      </c>
    </row>
    <row r="424" spans="16:19" ht="14.25">
      <c r="P424" s="42">
        <v>2476</v>
      </c>
      <c r="Q424" s="43" t="s">
        <v>2638</v>
      </c>
      <c r="R424" s="43" t="s">
        <v>2797</v>
      </c>
      <c r="S424" s="44">
        <v>5</v>
      </c>
    </row>
    <row r="425" spans="16:19" ht="14.25">
      <c r="P425" s="42">
        <v>2477</v>
      </c>
      <c r="Q425" s="43" t="s">
        <v>2638</v>
      </c>
      <c r="R425" s="43" t="s">
        <v>2798</v>
      </c>
      <c r="S425" s="44">
        <v>5</v>
      </c>
    </row>
    <row r="426" spans="16:19" ht="14.25">
      <c r="P426" s="42">
        <v>2481</v>
      </c>
      <c r="Q426" s="43" t="s">
        <v>2638</v>
      </c>
      <c r="R426" s="43" t="s">
        <v>2799</v>
      </c>
      <c r="S426" s="44">
        <v>5</v>
      </c>
    </row>
    <row r="427" spans="16:19" ht="14.25">
      <c r="P427" s="42">
        <v>2482</v>
      </c>
      <c r="Q427" s="43" t="s">
        <v>2638</v>
      </c>
      <c r="R427" s="43" t="s">
        <v>2799</v>
      </c>
      <c r="S427" s="44">
        <v>5</v>
      </c>
    </row>
    <row r="428" spans="16:19" ht="14.25">
      <c r="P428" s="42">
        <v>2483</v>
      </c>
      <c r="Q428" s="43" t="s">
        <v>2638</v>
      </c>
      <c r="R428" s="43" t="s">
        <v>2800</v>
      </c>
      <c r="S428" s="44">
        <v>5</v>
      </c>
    </row>
    <row r="429" spans="16:19" ht="14.25">
      <c r="P429" s="42">
        <v>2484</v>
      </c>
      <c r="Q429" s="43" t="s">
        <v>2638</v>
      </c>
      <c r="R429" s="43" t="s">
        <v>2800</v>
      </c>
      <c r="S429" s="44">
        <v>5</v>
      </c>
    </row>
    <row r="430" spans="16:19" ht="14.25">
      <c r="P430" s="42">
        <v>2485</v>
      </c>
      <c r="Q430" s="43" t="s">
        <v>2638</v>
      </c>
      <c r="R430" s="43" t="s">
        <v>2800</v>
      </c>
      <c r="S430" s="44">
        <v>5</v>
      </c>
    </row>
    <row r="431" spans="16:19" ht="14.25">
      <c r="P431" s="42">
        <v>2490</v>
      </c>
      <c r="Q431" s="43" t="s">
        <v>2638</v>
      </c>
      <c r="R431" s="43" t="s">
        <v>2801</v>
      </c>
      <c r="S431" s="44">
        <v>5</v>
      </c>
    </row>
    <row r="432" spans="16:19" ht="14.25">
      <c r="P432" s="42">
        <v>2500</v>
      </c>
      <c r="Q432" s="43" t="s">
        <v>2626</v>
      </c>
      <c r="R432" s="43" t="s">
        <v>2802</v>
      </c>
      <c r="S432" s="44">
        <v>5</v>
      </c>
    </row>
    <row r="433" spans="16:19" ht="14.25">
      <c r="P433" s="42">
        <v>2501</v>
      </c>
      <c r="Q433" s="43" t="s">
        <v>2626</v>
      </c>
      <c r="R433" s="43" t="s">
        <v>2802</v>
      </c>
      <c r="S433" s="44">
        <v>5</v>
      </c>
    </row>
    <row r="434" spans="16:19" ht="14.25">
      <c r="P434" s="42">
        <v>2503</v>
      </c>
      <c r="Q434" s="43" t="s">
        <v>2626</v>
      </c>
      <c r="R434" s="43" t="s">
        <v>2802</v>
      </c>
      <c r="S434" s="44">
        <v>5</v>
      </c>
    </row>
    <row r="435" spans="16:19" ht="14.25">
      <c r="P435" s="42">
        <v>2508</v>
      </c>
      <c r="Q435" s="43" t="s">
        <v>2626</v>
      </c>
      <c r="R435" s="43" t="s">
        <v>2802</v>
      </c>
      <c r="S435" s="44">
        <v>5</v>
      </c>
    </row>
    <row r="436" spans="16:19" ht="14.25">
      <c r="P436" s="42">
        <v>2509</v>
      </c>
      <c r="Q436" s="43" t="s">
        <v>2626</v>
      </c>
      <c r="R436" s="43" t="s">
        <v>2802</v>
      </c>
      <c r="S436" s="44">
        <v>5</v>
      </c>
    </row>
    <row r="437" spans="16:19" ht="14.25">
      <c r="P437" s="42">
        <v>2510</v>
      </c>
      <c r="Q437" s="43" t="s">
        <v>2626</v>
      </c>
      <c r="R437" s="43" t="s">
        <v>2803</v>
      </c>
      <c r="S437" s="44">
        <v>5</v>
      </c>
    </row>
    <row r="438" spans="16:19" ht="14.25">
      <c r="P438" s="42">
        <v>2511</v>
      </c>
      <c r="Q438" s="43" t="s">
        <v>2626</v>
      </c>
      <c r="R438" s="43" t="s">
        <v>2803</v>
      </c>
      <c r="S438" s="44">
        <v>5</v>
      </c>
    </row>
    <row r="439" spans="16:19" ht="14.25">
      <c r="P439" s="42">
        <v>2512</v>
      </c>
      <c r="Q439" s="43" t="s">
        <v>2626</v>
      </c>
      <c r="R439" s="43" t="s">
        <v>2803</v>
      </c>
      <c r="S439" s="44">
        <v>5</v>
      </c>
    </row>
    <row r="440" spans="16:19" ht="14.25">
      <c r="P440" s="42">
        <v>2517</v>
      </c>
      <c r="Q440" s="43" t="s">
        <v>2626</v>
      </c>
      <c r="R440" s="43" t="s">
        <v>2804</v>
      </c>
      <c r="S440" s="44">
        <v>5</v>
      </c>
    </row>
    <row r="441" spans="16:19" ht="14.25">
      <c r="P441" s="42">
        <v>2518</v>
      </c>
      <c r="Q441" s="43" t="s">
        <v>2626</v>
      </c>
      <c r="R441" s="43" t="s">
        <v>2805</v>
      </c>
      <c r="S441" s="44">
        <v>5</v>
      </c>
    </row>
    <row r="442" spans="16:19" ht="14.25">
      <c r="P442" s="42">
        <v>2519</v>
      </c>
      <c r="Q442" s="43" t="s">
        <v>2626</v>
      </c>
      <c r="R442" s="43" t="s">
        <v>2806</v>
      </c>
      <c r="S442" s="44">
        <v>5</v>
      </c>
    </row>
    <row r="443" spans="16:19" ht="14.25">
      <c r="P443" s="42">
        <v>2521</v>
      </c>
      <c r="Q443" s="43" t="s">
        <v>2626</v>
      </c>
      <c r="R443" s="43" t="s">
        <v>2807</v>
      </c>
      <c r="S443" s="44">
        <v>5</v>
      </c>
    </row>
    <row r="444" spans="16:19" ht="14.25">
      <c r="P444" s="42">
        <v>2522</v>
      </c>
      <c r="Q444" s="43" t="s">
        <v>2626</v>
      </c>
      <c r="R444" s="43" t="s">
        <v>2808</v>
      </c>
      <c r="S444" s="44">
        <v>5</v>
      </c>
    </row>
    <row r="445" spans="16:19" ht="14.25">
      <c r="P445" s="42">
        <v>2523</v>
      </c>
      <c r="Q445" s="43" t="s">
        <v>2626</v>
      </c>
      <c r="R445" s="43" t="s">
        <v>2809</v>
      </c>
      <c r="S445" s="44">
        <v>5</v>
      </c>
    </row>
    <row r="446" spans="16:19" ht="14.25">
      <c r="P446" s="42">
        <v>2524</v>
      </c>
      <c r="Q446" s="43" t="s">
        <v>2626</v>
      </c>
      <c r="R446" s="43" t="s">
        <v>2810</v>
      </c>
      <c r="S446" s="44">
        <v>5</v>
      </c>
    </row>
    <row r="447" spans="16:19" ht="14.25">
      <c r="P447" s="42">
        <v>2525</v>
      </c>
      <c r="Q447" s="43" t="s">
        <v>2626</v>
      </c>
      <c r="R447" s="43" t="s">
        <v>2811</v>
      </c>
      <c r="S447" s="44">
        <v>5</v>
      </c>
    </row>
    <row r="448" spans="16:19" ht="14.25">
      <c r="P448" s="42">
        <v>2526</v>
      </c>
      <c r="Q448" s="43" t="s">
        <v>2626</v>
      </c>
      <c r="R448" s="43" t="s">
        <v>2812</v>
      </c>
      <c r="S448" s="44">
        <v>5</v>
      </c>
    </row>
    <row r="449" spans="16:19" ht="14.25">
      <c r="P449" s="42">
        <v>2527</v>
      </c>
      <c r="Q449" s="43" t="s">
        <v>2626</v>
      </c>
      <c r="R449" s="43" t="s">
        <v>2813</v>
      </c>
      <c r="S449" s="44">
        <v>5</v>
      </c>
    </row>
    <row r="450" spans="16:19" ht="14.25">
      <c r="P450" s="42">
        <v>2528</v>
      </c>
      <c r="Q450" s="43" t="s">
        <v>2626</v>
      </c>
      <c r="R450" s="43" t="s">
        <v>2814</v>
      </c>
      <c r="S450" s="44">
        <v>5</v>
      </c>
    </row>
    <row r="451" spans="16:19" ht="14.25">
      <c r="P451" s="42">
        <v>2529</v>
      </c>
      <c r="Q451" s="43" t="s">
        <v>2626</v>
      </c>
      <c r="R451" s="43" t="s">
        <v>2815</v>
      </c>
      <c r="S451" s="44">
        <v>5</v>
      </c>
    </row>
    <row r="452" spans="16:19" ht="14.25">
      <c r="P452" s="42">
        <v>2531</v>
      </c>
      <c r="Q452" s="43" t="s">
        <v>2626</v>
      </c>
      <c r="R452" s="43" t="s">
        <v>2816</v>
      </c>
      <c r="S452" s="44">
        <v>5</v>
      </c>
    </row>
    <row r="453" spans="16:19" ht="14.25">
      <c r="P453" s="42">
        <v>2532</v>
      </c>
      <c r="Q453" s="43" t="s">
        <v>2626</v>
      </c>
      <c r="R453" s="43" t="s">
        <v>2817</v>
      </c>
      <c r="S453" s="44">
        <v>5</v>
      </c>
    </row>
    <row r="454" spans="16:19" ht="14.25">
      <c r="P454" s="42">
        <v>2533</v>
      </c>
      <c r="Q454" s="43" t="s">
        <v>2626</v>
      </c>
      <c r="R454" s="43" t="s">
        <v>2818</v>
      </c>
      <c r="S454" s="44">
        <v>5</v>
      </c>
    </row>
    <row r="455" spans="16:19" ht="14.25">
      <c r="P455" s="42">
        <v>2534</v>
      </c>
      <c r="Q455" s="43" t="s">
        <v>2626</v>
      </c>
      <c r="R455" s="43" t="s">
        <v>2819</v>
      </c>
      <c r="S455" s="44">
        <v>5</v>
      </c>
    </row>
    <row r="456" spans="16:19" ht="14.25">
      <c r="P456" s="42">
        <v>2535</v>
      </c>
      <c r="Q456" s="43" t="s">
        <v>2626</v>
      </c>
      <c r="R456" s="43" t="s">
        <v>2820</v>
      </c>
      <c r="S456" s="44">
        <v>5</v>
      </c>
    </row>
    <row r="457" spans="16:19" ht="14.25">
      <c r="P457" s="42">
        <v>2536</v>
      </c>
      <c r="Q457" s="43" t="s">
        <v>2626</v>
      </c>
      <c r="R457" s="43" t="s">
        <v>2821</v>
      </c>
      <c r="S457" s="44">
        <v>5</v>
      </c>
    </row>
    <row r="458" spans="16:19" ht="14.25">
      <c r="P458" s="42">
        <v>2537</v>
      </c>
      <c r="Q458" s="43" t="s">
        <v>2626</v>
      </c>
      <c r="R458" s="43" t="s">
        <v>2821</v>
      </c>
      <c r="S458" s="44">
        <v>5</v>
      </c>
    </row>
    <row r="459" spans="16:19" ht="14.25">
      <c r="P459" s="42">
        <v>2541</v>
      </c>
      <c r="Q459" s="43" t="s">
        <v>2626</v>
      </c>
      <c r="R459" s="43" t="s">
        <v>2822</v>
      </c>
      <c r="S459" s="44">
        <v>5</v>
      </c>
    </row>
    <row r="460" spans="16:19" ht="14.25">
      <c r="P460" s="42">
        <v>2542</v>
      </c>
      <c r="Q460" s="43" t="s">
        <v>2626</v>
      </c>
      <c r="R460" s="43" t="s">
        <v>2822</v>
      </c>
      <c r="S460" s="44">
        <v>5</v>
      </c>
    </row>
    <row r="461" spans="16:19" ht="14.25">
      <c r="P461" s="42">
        <v>2543</v>
      </c>
      <c r="Q461" s="43" t="s">
        <v>2626</v>
      </c>
      <c r="R461" s="43" t="s">
        <v>2823</v>
      </c>
      <c r="S461" s="44">
        <v>5</v>
      </c>
    </row>
    <row r="462" spans="16:19" ht="14.25">
      <c r="P462" s="42">
        <v>2544</v>
      </c>
      <c r="Q462" s="43" t="s">
        <v>2626</v>
      </c>
      <c r="R462" s="43" t="s">
        <v>2824</v>
      </c>
      <c r="S462" s="44">
        <v>5</v>
      </c>
    </row>
    <row r="463" spans="16:19" ht="14.25">
      <c r="P463" s="42">
        <v>2545</v>
      </c>
      <c r="Q463" s="43" t="s">
        <v>2626</v>
      </c>
      <c r="R463" s="43" t="s">
        <v>2825</v>
      </c>
      <c r="S463" s="44">
        <v>5</v>
      </c>
    </row>
    <row r="464" spans="16:19" ht="14.25">
      <c r="P464" s="42">
        <v>2600</v>
      </c>
      <c r="Q464" s="43" t="s">
        <v>2613</v>
      </c>
      <c r="R464" s="43" t="s">
        <v>2826</v>
      </c>
      <c r="S464" s="44">
        <v>3</v>
      </c>
    </row>
    <row r="465" spans="16:19" ht="14.25">
      <c r="P465" s="42">
        <v>2601</v>
      </c>
      <c r="Q465" s="43" t="s">
        <v>2613</v>
      </c>
      <c r="R465" s="43" t="s">
        <v>2826</v>
      </c>
      <c r="S465" s="44">
        <v>3</v>
      </c>
    </row>
    <row r="466" spans="16:19" ht="14.25">
      <c r="P466" s="42">
        <v>2602</v>
      </c>
      <c r="Q466" s="43" t="s">
        <v>2613</v>
      </c>
      <c r="R466" s="43" t="s">
        <v>2826</v>
      </c>
      <c r="S466" s="44">
        <v>3</v>
      </c>
    </row>
    <row r="467" spans="16:19" ht="14.25">
      <c r="P467" s="42">
        <v>2603</v>
      </c>
      <c r="Q467" s="43" t="s">
        <v>2613</v>
      </c>
      <c r="R467" s="43" t="s">
        <v>2826</v>
      </c>
      <c r="S467" s="44">
        <v>3</v>
      </c>
    </row>
    <row r="468" spans="16:19" ht="14.25">
      <c r="P468" s="42">
        <v>2610</v>
      </c>
      <c r="Q468" s="43" t="s">
        <v>2697</v>
      </c>
      <c r="R468" s="43" t="s">
        <v>2827</v>
      </c>
      <c r="S468" s="44">
        <v>5</v>
      </c>
    </row>
    <row r="469" spans="16:19" ht="14.25">
      <c r="P469" s="42">
        <v>2611</v>
      </c>
      <c r="Q469" s="43" t="s">
        <v>2697</v>
      </c>
      <c r="R469" s="43" t="s">
        <v>2828</v>
      </c>
      <c r="S469" s="44">
        <v>5</v>
      </c>
    </row>
    <row r="470" spans="16:19" ht="14.25">
      <c r="P470" s="42">
        <v>2612</v>
      </c>
      <c r="Q470" s="43" t="s">
        <v>2613</v>
      </c>
      <c r="R470" s="43" t="s">
        <v>2829</v>
      </c>
      <c r="S470" s="44">
        <v>3</v>
      </c>
    </row>
    <row r="471" spans="16:19" ht="14.25">
      <c r="P471" s="42">
        <v>2613</v>
      </c>
      <c r="Q471" s="43" t="s">
        <v>2613</v>
      </c>
      <c r="R471" s="43" t="s">
        <v>2830</v>
      </c>
      <c r="S471" s="44">
        <v>3</v>
      </c>
    </row>
    <row r="472" spans="16:19" ht="14.25">
      <c r="P472" s="42">
        <v>2614</v>
      </c>
      <c r="Q472" s="43" t="s">
        <v>2613</v>
      </c>
      <c r="R472" s="43" t="s">
        <v>2831</v>
      </c>
      <c r="S472" s="44">
        <v>3</v>
      </c>
    </row>
    <row r="473" spans="16:19" ht="14.25">
      <c r="P473" s="42">
        <v>2615</v>
      </c>
      <c r="Q473" s="43" t="s">
        <v>2613</v>
      </c>
      <c r="R473" s="43" t="s">
        <v>2832</v>
      </c>
      <c r="S473" s="44">
        <v>5</v>
      </c>
    </row>
    <row r="474" spans="16:19" ht="14.25">
      <c r="P474" s="42">
        <v>2616</v>
      </c>
      <c r="Q474" s="43" t="s">
        <v>2697</v>
      </c>
      <c r="R474" s="43" t="s">
        <v>2833</v>
      </c>
      <c r="S474" s="44">
        <v>5</v>
      </c>
    </row>
    <row r="475" spans="16:19" ht="14.25">
      <c r="P475" s="42">
        <v>2617</v>
      </c>
      <c r="Q475" s="43" t="s">
        <v>2697</v>
      </c>
      <c r="R475" s="43" t="s">
        <v>2834</v>
      </c>
      <c r="S475" s="44">
        <v>5</v>
      </c>
    </row>
    <row r="476" spans="16:19" ht="14.25">
      <c r="P476" s="42">
        <v>2618</v>
      </c>
      <c r="Q476" s="43" t="s">
        <v>2697</v>
      </c>
      <c r="R476" s="43" t="s">
        <v>2835</v>
      </c>
      <c r="S476" s="44">
        <v>5</v>
      </c>
    </row>
    <row r="477" spans="16:19" ht="14.25">
      <c r="P477" s="42">
        <v>2619</v>
      </c>
      <c r="Q477" s="43" t="s">
        <v>2697</v>
      </c>
      <c r="R477" s="43" t="s">
        <v>2836</v>
      </c>
      <c r="S477" s="44">
        <v>5</v>
      </c>
    </row>
    <row r="478" spans="16:19" ht="14.25">
      <c r="P478" s="42">
        <v>2621</v>
      </c>
      <c r="Q478" s="43" t="s">
        <v>2613</v>
      </c>
      <c r="R478" s="43" t="s">
        <v>2837</v>
      </c>
      <c r="S478" s="44">
        <v>3</v>
      </c>
    </row>
    <row r="479" spans="16:19" ht="14.25">
      <c r="P479" s="42">
        <v>2623</v>
      </c>
      <c r="Q479" s="43" t="s">
        <v>2613</v>
      </c>
      <c r="R479" s="43" t="s">
        <v>2838</v>
      </c>
      <c r="S479" s="44">
        <v>3</v>
      </c>
    </row>
    <row r="480" spans="16:19" ht="14.25">
      <c r="P480" s="42">
        <v>2624</v>
      </c>
      <c r="Q480" s="43" t="s">
        <v>2613</v>
      </c>
      <c r="R480" s="43" t="s">
        <v>2839</v>
      </c>
      <c r="S480" s="44">
        <v>5</v>
      </c>
    </row>
    <row r="481" spans="16:19" ht="14.25">
      <c r="P481" s="42">
        <v>2625</v>
      </c>
      <c r="Q481" s="43" t="s">
        <v>2613</v>
      </c>
      <c r="R481" s="43" t="s">
        <v>2840</v>
      </c>
      <c r="S481" s="44">
        <v>5</v>
      </c>
    </row>
    <row r="482" spans="16:19" ht="14.25">
      <c r="P482" s="42">
        <v>2626</v>
      </c>
      <c r="Q482" s="43" t="s">
        <v>2613</v>
      </c>
      <c r="R482" s="43" t="s">
        <v>2841</v>
      </c>
      <c r="S482" s="44">
        <v>3</v>
      </c>
    </row>
    <row r="483" spans="16:19" ht="14.25">
      <c r="P483" s="42">
        <v>2627</v>
      </c>
      <c r="Q483" s="43" t="s">
        <v>2613</v>
      </c>
      <c r="R483" s="43" t="s">
        <v>2842</v>
      </c>
      <c r="S483" s="44">
        <v>3</v>
      </c>
    </row>
    <row r="484" spans="16:19" ht="14.25">
      <c r="P484" s="42">
        <v>2628</v>
      </c>
      <c r="Q484" s="43" t="s">
        <v>2613</v>
      </c>
      <c r="R484" s="43" t="s">
        <v>2843</v>
      </c>
      <c r="S484" s="44">
        <v>5</v>
      </c>
    </row>
    <row r="485" spans="16:19" ht="14.25">
      <c r="P485" s="42">
        <v>2629</v>
      </c>
      <c r="Q485" s="43" t="s">
        <v>2613</v>
      </c>
      <c r="R485" s="43" t="s">
        <v>2844</v>
      </c>
      <c r="S485" s="44">
        <v>5</v>
      </c>
    </row>
    <row r="486" spans="16:19" ht="14.25">
      <c r="P486" s="42">
        <v>2631</v>
      </c>
      <c r="Q486" s="43" t="s">
        <v>2613</v>
      </c>
      <c r="R486" s="43" t="s">
        <v>2845</v>
      </c>
      <c r="S486" s="44">
        <v>5</v>
      </c>
    </row>
    <row r="487" spans="16:19" ht="14.25">
      <c r="P487" s="42">
        <v>2632</v>
      </c>
      <c r="Q487" s="43" t="s">
        <v>2613</v>
      </c>
      <c r="R487" s="43" t="s">
        <v>2846</v>
      </c>
      <c r="S487" s="44">
        <v>5</v>
      </c>
    </row>
    <row r="488" spans="16:19" ht="14.25">
      <c r="P488" s="42">
        <v>2633</v>
      </c>
      <c r="Q488" s="43" t="s">
        <v>2613</v>
      </c>
      <c r="R488" s="43" t="s">
        <v>2847</v>
      </c>
      <c r="S488" s="44">
        <v>5</v>
      </c>
    </row>
    <row r="489" spans="16:19" ht="14.25">
      <c r="P489" s="42">
        <v>2634</v>
      </c>
      <c r="Q489" s="43" t="s">
        <v>2613</v>
      </c>
      <c r="R489" s="43" t="s">
        <v>2848</v>
      </c>
      <c r="S489" s="44">
        <v>5</v>
      </c>
    </row>
    <row r="490" spans="16:19" ht="14.25">
      <c r="P490" s="42">
        <v>2635</v>
      </c>
      <c r="Q490" s="43" t="s">
        <v>2613</v>
      </c>
      <c r="R490" s="43" t="s">
        <v>2849</v>
      </c>
      <c r="S490" s="44">
        <v>5</v>
      </c>
    </row>
    <row r="491" spans="16:19" ht="14.25">
      <c r="P491" s="42">
        <v>2636</v>
      </c>
      <c r="Q491" s="43" t="s">
        <v>2613</v>
      </c>
      <c r="R491" s="43" t="s">
        <v>2850</v>
      </c>
      <c r="S491" s="44">
        <v>5</v>
      </c>
    </row>
    <row r="492" spans="16:19" ht="14.25">
      <c r="P492" s="42">
        <v>2637</v>
      </c>
      <c r="Q492" s="43" t="s">
        <v>2613</v>
      </c>
      <c r="R492" s="43" t="s">
        <v>2851</v>
      </c>
      <c r="S492" s="44">
        <v>5</v>
      </c>
    </row>
    <row r="493" spans="16:19" ht="14.25">
      <c r="P493" s="42">
        <v>2638</v>
      </c>
      <c r="Q493" s="43" t="s">
        <v>2613</v>
      </c>
      <c r="R493" s="43" t="s">
        <v>2852</v>
      </c>
      <c r="S493" s="44">
        <v>5</v>
      </c>
    </row>
    <row r="494" spans="16:19" ht="14.25">
      <c r="P494" s="42">
        <v>2639</v>
      </c>
      <c r="Q494" s="43" t="s">
        <v>2613</v>
      </c>
      <c r="R494" s="43" t="s">
        <v>2853</v>
      </c>
      <c r="S494" s="44">
        <v>5</v>
      </c>
    </row>
    <row r="495" spans="16:19" ht="14.25">
      <c r="P495" s="42">
        <v>2640</v>
      </c>
      <c r="Q495" s="43" t="s">
        <v>2697</v>
      </c>
      <c r="R495" s="43" t="s">
        <v>2854</v>
      </c>
      <c r="S495" s="44">
        <v>5</v>
      </c>
    </row>
    <row r="496" spans="16:19" ht="14.25">
      <c r="P496" s="42">
        <v>2641</v>
      </c>
      <c r="Q496" s="43" t="s">
        <v>2697</v>
      </c>
      <c r="R496" s="43" t="s">
        <v>2855</v>
      </c>
      <c r="S496" s="44">
        <v>5</v>
      </c>
    </row>
    <row r="497" spans="16:19" ht="14.25">
      <c r="P497" s="42">
        <v>2642</v>
      </c>
      <c r="Q497" s="43" t="s">
        <v>2697</v>
      </c>
      <c r="R497" s="43" t="s">
        <v>2856</v>
      </c>
      <c r="S497" s="44">
        <v>5</v>
      </c>
    </row>
    <row r="498" spans="16:19" ht="14.25">
      <c r="P498" s="42">
        <v>2643</v>
      </c>
      <c r="Q498" s="43" t="s">
        <v>2697</v>
      </c>
      <c r="R498" s="43" t="s">
        <v>2857</v>
      </c>
      <c r="S498" s="44">
        <v>5</v>
      </c>
    </row>
    <row r="499" spans="16:19" ht="14.25">
      <c r="P499" s="42">
        <v>2644</v>
      </c>
      <c r="Q499" s="43" t="s">
        <v>2697</v>
      </c>
      <c r="R499" s="43" t="s">
        <v>2858</v>
      </c>
      <c r="S499" s="44">
        <v>5</v>
      </c>
    </row>
    <row r="500" spans="16:19" ht="14.25">
      <c r="P500" s="42">
        <v>2645</v>
      </c>
      <c r="Q500" s="43" t="s">
        <v>2697</v>
      </c>
      <c r="R500" s="43" t="s">
        <v>2859</v>
      </c>
      <c r="S500" s="44">
        <v>5</v>
      </c>
    </row>
    <row r="501" spans="16:19" ht="14.25">
      <c r="P501" s="42">
        <v>2646</v>
      </c>
      <c r="Q501" s="43" t="s">
        <v>2697</v>
      </c>
      <c r="R501" s="43" t="s">
        <v>2860</v>
      </c>
      <c r="S501" s="44">
        <v>5</v>
      </c>
    </row>
    <row r="502" spans="16:19" ht="14.25">
      <c r="P502" s="42">
        <v>2647</v>
      </c>
      <c r="Q502" s="43" t="s">
        <v>2697</v>
      </c>
      <c r="R502" s="43" t="s">
        <v>2861</v>
      </c>
      <c r="S502" s="44">
        <v>5</v>
      </c>
    </row>
    <row r="503" spans="16:19" ht="14.25">
      <c r="P503" s="42">
        <v>2648</v>
      </c>
      <c r="Q503" s="43" t="s">
        <v>2697</v>
      </c>
      <c r="R503" s="43" t="s">
        <v>2862</v>
      </c>
      <c r="S503" s="44">
        <v>5</v>
      </c>
    </row>
    <row r="504" spans="16:19" ht="14.25">
      <c r="P504" s="42">
        <v>2649</v>
      </c>
      <c r="Q504" s="43" t="s">
        <v>2697</v>
      </c>
      <c r="R504" s="43" t="s">
        <v>2863</v>
      </c>
      <c r="S504" s="44">
        <v>5</v>
      </c>
    </row>
    <row r="505" spans="16:19" ht="14.25">
      <c r="P505" s="42">
        <v>2651</v>
      </c>
      <c r="Q505" s="43" t="s">
        <v>2697</v>
      </c>
      <c r="R505" s="43" t="s">
        <v>2864</v>
      </c>
      <c r="S505" s="44">
        <v>5</v>
      </c>
    </row>
    <row r="506" spans="16:19" ht="14.25">
      <c r="P506" s="42">
        <v>2652</v>
      </c>
      <c r="Q506" s="43" t="s">
        <v>2697</v>
      </c>
      <c r="R506" s="43" t="s">
        <v>2865</v>
      </c>
      <c r="S506" s="44">
        <v>5</v>
      </c>
    </row>
    <row r="507" spans="16:19" ht="14.25">
      <c r="P507" s="42">
        <v>2653</v>
      </c>
      <c r="Q507" s="43" t="s">
        <v>2697</v>
      </c>
      <c r="R507" s="43" t="s">
        <v>2866</v>
      </c>
      <c r="S507" s="44">
        <v>5</v>
      </c>
    </row>
    <row r="508" spans="16:19" ht="14.25">
      <c r="P508" s="42">
        <v>2654</v>
      </c>
      <c r="Q508" s="43" t="s">
        <v>2697</v>
      </c>
      <c r="R508" s="43" t="s">
        <v>2867</v>
      </c>
      <c r="S508" s="44">
        <v>5</v>
      </c>
    </row>
    <row r="509" spans="16:19" ht="14.25">
      <c r="P509" s="42">
        <v>2655</v>
      </c>
      <c r="Q509" s="43" t="s">
        <v>2697</v>
      </c>
      <c r="R509" s="43" t="s">
        <v>2868</v>
      </c>
      <c r="S509" s="44">
        <v>5</v>
      </c>
    </row>
    <row r="510" spans="16:19" ht="14.25">
      <c r="P510" s="42">
        <v>2656</v>
      </c>
      <c r="Q510" s="43" t="s">
        <v>2697</v>
      </c>
      <c r="R510" s="43" t="s">
        <v>2869</v>
      </c>
      <c r="S510" s="44">
        <v>5</v>
      </c>
    </row>
    <row r="511" spans="16:19" ht="14.25">
      <c r="P511" s="42">
        <v>2657</v>
      </c>
      <c r="Q511" s="43" t="s">
        <v>2697</v>
      </c>
      <c r="R511" s="43" t="s">
        <v>2870</v>
      </c>
      <c r="S511" s="44">
        <v>5</v>
      </c>
    </row>
    <row r="512" spans="16:19" ht="14.25">
      <c r="P512" s="42">
        <v>2658</v>
      </c>
      <c r="Q512" s="43" t="s">
        <v>2697</v>
      </c>
      <c r="R512" s="43" t="s">
        <v>2871</v>
      </c>
      <c r="S512" s="44">
        <v>5</v>
      </c>
    </row>
    <row r="513" spans="16:19" ht="14.25">
      <c r="P513" s="42">
        <v>2659</v>
      </c>
      <c r="Q513" s="43" t="s">
        <v>2697</v>
      </c>
      <c r="R513" s="43" t="s">
        <v>2872</v>
      </c>
      <c r="S513" s="44">
        <v>5</v>
      </c>
    </row>
    <row r="514" spans="16:19" ht="14.25">
      <c r="P514" s="42">
        <v>2660</v>
      </c>
      <c r="Q514" s="43" t="s">
        <v>2697</v>
      </c>
      <c r="R514" s="43" t="s">
        <v>2873</v>
      </c>
      <c r="S514" s="44">
        <v>5</v>
      </c>
    </row>
    <row r="515" spans="16:19" ht="14.25">
      <c r="P515" s="42">
        <v>2661</v>
      </c>
      <c r="Q515" s="43" t="s">
        <v>2697</v>
      </c>
      <c r="R515" s="43" t="s">
        <v>2873</v>
      </c>
      <c r="S515" s="44">
        <v>5</v>
      </c>
    </row>
    <row r="516" spans="16:19" ht="14.25">
      <c r="P516" s="42">
        <v>2662</v>
      </c>
      <c r="Q516" s="43" t="s">
        <v>2697</v>
      </c>
      <c r="R516" s="43" t="s">
        <v>2873</v>
      </c>
      <c r="S516" s="44">
        <v>5</v>
      </c>
    </row>
    <row r="517" spans="16:19" ht="14.25">
      <c r="P517" s="42">
        <v>2668</v>
      </c>
      <c r="Q517" s="43" t="s">
        <v>2697</v>
      </c>
      <c r="R517" s="43" t="s">
        <v>2874</v>
      </c>
      <c r="S517" s="44">
        <v>5</v>
      </c>
    </row>
    <row r="518" spans="16:19" ht="14.25">
      <c r="P518" s="42">
        <v>2669</v>
      </c>
      <c r="Q518" s="43" t="s">
        <v>2697</v>
      </c>
      <c r="R518" s="43" t="s">
        <v>2875</v>
      </c>
      <c r="S518" s="44">
        <v>5</v>
      </c>
    </row>
    <row r="519" spans="16:19" ht="14.25">
      <c r="P519" s="42">
        <v>2671</v>
      </c>
      <c r="Q519" s="43" t="s">
        <v>2697</v>
      </c>
      <c r="R519" s="43" t="s">
        <v>2876</v>
      </c>
      <c r="S519" s="44">
        <v>5</v>
      </c>
    </row>
    <row r="520" spans="16:19" ht="14.25">
      <c r="P520" s="42">
        <v>2672</v>
      </c>
      <c r="Q520" s="43" t="s">
        <v>2697</v>
      </c>
      <c r="R520" s="43" t="s">
        <v>2877</v>
      </c>
      <c r="S520" s="44">
        <v>5</v>
      </c>
    </row>
    <row r="521" spans="16:19" ht="14.25">
      <c r="P521" s="42">
        <v>2673</v>
      </c>
      <c r="Q521" s="43" t="s">
        <v>2697</v>
      </c>
      <c r="R521" s="43" t="s">
        <v>2878</v>
      </c>
      <c r="S521" s="44">
        <v>5</v>
      </c>
    </row>
    <row r="522" spans="16:19" ht="14.25">
      <c r="P522" s="42">
        <v>2675</v>
      </c>
      <c r="Q522" s="43" t="s">
        <v>2697</v>
      </c>
      <c r="R522" s="43" t="s">
        <v>2879</v>
      </c>
      <c r="S522" s="44">
        <v>5</v>
      </c>
    </row>
    <row r="523" spans="16:19" ht="14.25">
      <c r="P523" s="42">
        <v>2676</v>
      </c>
      <c r="Q523" s="43" t="s">
        <v>2697</v>
      </c>
      <c r="R523" s="43" t="s">
        <v>2880</v>
      </c>
      <c r="S523" s="44">
        <v>5</v>
      </c>
    </row>
    <row r="524" spans="16:19" ht="14.25">
      <c r="P524" s="42">
        <v>2677</v>
      </c>
      <c r="Q524" s="43" t="s">
        <v>2697</v>
      </c>
      <c r="R524" s="43" t="s">
        <v>2881</v>
      </c>
      <c r="S524" s="44">
        <v>5</v>
      </c>
    </row>
    <row r="525" spans="16:19" ht="14.25">
      <c r="P525" s="42">
        <v>2678</v>
      </c>
      <c r="Q525" s="43" t="s">
        <v>2697</v>
      </c>
      <c r="R525" s="43" t="s">
        <v>2882</v>
      </c>
      <c r="S525" s="44">
        <v>5</v>
      </c>
    </row>
    <row r="526" spans="16:19" ht="14.25">
      <c r="P526" s="42">
        <v>2681</v>
      </c>
      <c r="Q526" s="43" t="s">
        <v>2613</v>
      </c>
      <c r="R526" s="43" t="s">
        <v>2883</v>
      </c>
      <c r="S526" s="44">
        <v>3</v>
      </c>
    </row>
    <row r="527" spans="16:19" ht="14.25">
      <c r="P527" s="42">
        <v>2682</v>
      </c>
      <c r="Q527" s="43" t="s">
        <v>2613</v>
      </c>
      <c r="R527" s="43" t="s">
        <v>2884</v>
      </c>
      <c r="S527" s="44">
        <v>3</v>
      </c>
    </row>
    <row r="528" spans="16:19" ht="14.25">
      <c r="P528" s="42">
        <v>2683</v>
      </c>
      <c r="Q528" s="43" t="s">
        <v>2613</v>
      </c>
      <c r="R528" s="43" t="s">
        <v>2885</v>
      </c>
      <c r="S528" s="44">
        <v>5</v>
      </c>
    </row>
    <row r="529" spans="16:19" ht="14.25">
      <c r="P529" s="42">
        <v>2685</v>
      </c>
      <c r="Q529" s="43" t="s">
        <v>2697</v>
      </c>
      <c r="R529" s="43" t="s">
        <v>2886</v>
      </c>
      <c r="S529" s="44">
        <v>5</v>
      </c>
    </row>
    <row r="530" spans="16:19" ht="14.25">
      <c r="P530" s="42">
        <v>2686</v>
      </c>
      <c r="Q530" s="43" t="s">
        <v>2697</v>
      </c>
      <c r="R530" s="43" t="s">
        <v>2887</v>
      </c>
      <c r="S530" s="44">
        <v>5</v>
      </c>
    </row>
    <row r="531" spans="16:19" ht="14.25">
      <c r="P531" s="42">
        <v>2687</v>
      </c>
      <c r="Q531" s="43" t="s">
        <v>2697</v>
      </c>
      <c r="R531" s="43" t="s">
        <v>2888</v>
      </c>
      <c r="S531" s="44">
        <v>5</v>
      </c>
    </row>
    <row r="532" spans="16:19" ht="14.25">
      <c r="P532" s="42">
        <v>2688</v>
      </c>
      <c r="Q532" s="43" t="s">
        <v>2697</v>
      </c>
      <c r="R532" s="43" t="s">
        <v>2889</v>
      </c>
      <c r="S532" s="44">
        <v>5</v>
      </c>
    </row>
    <row r="533" spans="16:19" ht="14.25">
      <c r="P533" s="42">
        <v>2691</v>
      </c>
      <c r="Q533" s="43" t="s">
        <v>2697</v>
      </c>
      <c r="R533" s="43" t="s">
        <v>2890</v>
      </c>
      <c r="S533" s="44">
        <v>5</v>
      </c>
    </row>
    <row r="534" spans="16:19" ht="14.25">
      <c r="P534" s="42">
        <v>2692</v>
      </c>
      <c r="Q534" s="43" t="s">
        <v>2697</v>
      </c>
      <c r="R534" s="43" t="s">
        <v>2891</v>
      </c>
      <c r="S534" s="44">
        <v>5</v>
      </c>
    </row>
    <row r="535" spans="16:19" ht="14.25">
      <c r="P535" s="42">
        <v>2693</v>
      </c>
      <c r="Q535" s="43" t="s">
        <v>2697</v>
      </c>
      <c r="R535" s="43" t="s">
        <v>2892</v>
      </c>
      <c r="S535" s="44">
        <v>5</v>
      </c>
    </row>
    <row r="536" spans="16:19" ht="14.25">
      <c r="P536" s="42">
        <v>2694</v>
      </c>
      <c r="Q536" s="43" t="s">
        <v>2697</v>
      </c>
      <c r="R536" s="43" t="s">
        <v>2893</v>
      </c>
      <c r="S536" s="44">
        <v>5</v>
      </c>
    </row>
    <row r="537" spans="16:19" ht="14.25">
      <c r="P537" s="42">
        <v>2696</v>
      </c>
      <c r="Q537" s="43" t="s">
        <v>2697</v>
      </c>
      <c r="R537" s="43" t="s">
        <v>2894</v>
      </c>
      <c r="S537" s="44">
        <v>5</v>
      </c>
    </row>
    <row r="538" spans="16:19" ht="14.25">
      <c r="P538" s="42">
        <v>2697</v>
      </c>
      <c r="Q538" s="43" t="s">
        <v>2697</v>
      </c>
      <c r="R538" s="43" t="s">
        <v>2895</v>
      </c>
      <c r="S538" s="44">
        <v>5</v>
      </c>
    </row>
    <row r="539" spans="16:19" ht="14.25">
      <c r="P539" s="42">
        <v>2698</v>
      </c>
      <c r="Q539" s="43" t="s">
        <v>2697</v>
      </c>
      <c r="R539" s="43" t="s">
        <v>2896</v>
      </c>
      <c r="S539" s="44">
        <v>5</v>
      </c>
    </row>
    <row r="540" spans="16:19" ht="14.25">
      <c r="P540" s="42">
        <v>2699</v>
      </c>
      <c r="Q540" s="43" t="s">
        <v>2697</v>
      </c>
      <c r="R540" s="43" t="s">
        <v>2897</v>
      </c>
      <c r="S540" s="44">
        <v>5</v>
      </c>
    </row>
    <row r="541" spans="16:19" ht="14.25">
      <c r="P541" s="42">
        <v>2700</v>
      </c>
      <c r="Q541" s="43" t="s">
        <v>2613</v>
      </c>
      <c r="R541" s="43" t="s">
        <v>2898</v>
      </c>
      <c r="S541" s="44">
        <v>5</v>
      </c>
    </row>
    <row r="542" spans="16:19" ht="14.25">
      <c r="P542" s="42">
        <v>2701</v>
      </c>
      <c r="Q542" s="43" t="s">
        <v>2613</v>
      </c>
      <c r="R542" s="43" t="s">
        <v>2898</v>
      </c>
      <c r="S542" s="44">
        <v>5</v>
      </c>
    </row>
    <row r="543" spans="16:19" ht="14.25">
      <c r="P543" s="42">
        <v>2702</v>
      </c>
      <c r="Q543" s="43" t="s">
        <v>2613</v>
      </c>
      <c r="R543" s="43" t="s">
        <v>2898</v>
      </c>
      <c r="S543" s="44">
        <v>5</v>
      </c>
    </row>
    <row r="544" spans="16:19" ht="14.25">
      <c r="P544" s="42">
        <v>2703</v>
      </c>
      <c r="Q544" s="43" t="s">
        <v>2613</v>
      </c>
      <c r="R544" s="43" t="s">
        <v>2898</v>
      </c>
      <c r="S544" s="44">
        <v>5</v>
      </c>
    </row>
    <row r="545" spans="16:19" ht="14.25">
      <c r="P545" s="42">
        <v>2704</v>
      </c>
      <c r="Q545" s="43" t="s">
        <v>2613</v>
      </c>
      <c r="R545" s="43" t="s">
        <v>2898</v>
      </c>
      <c r="S545" s="44">
        <v>5</v>
      </c>
    </row>
    <row r="546" spans="16:19" ht="14.25">
      <c r="P546" s="42">
        <v>2711</v>
      </c>
      <c r="Q546" s="43" t="s">
        <v>2613</v>
      </c>
      <c r="R546" s="43" t="s">
        <v>2899</v>
      </c>
      <c r="S546" s="44">
        <v>5</v>
      </c>
    </row>
    <row r="547" spans="16:19" ht="14.25">
      <c r="P547" s="42">
        <v>2712</v>
      </c>
      <c r="Q547" s="43" t="s">
        <v>2613</v>
      </c>
      <c r="R547" s="43" t="s">
        <v>2900</v>
      </c>
      <c r="S547" s="44">
        <v>5</v>
      </c>
    </row>
    <row r="548" spans="16:19" ht="14.25">
      <c r="P548" s="42">
        <v>2713</v>
      </c>
      <c r="Q548" s="43" t="s">
        <v>2613</v>
      </c>
      <c r="R548" s="43" t="s">
        <v>2901</v>
      </c>
      <c r="S548" s="44">
        <v>5</v>
      </c>
    </row>
    <row r="549" spans="16:19" ht="14.25">
      <c r="P549" s="42">
        <v>2721</v>
      </c>
      <c r="Q549" s="43" t="s">
        <v>2613</v>
      </c>
      <c r="R549" s="43" t="s">
        <v>2902</v>
      </c>
      <c r="S549" s="44">
        <v>5</v>
      </c>
    </row>
    <row r="550" spans="16:19" ht="14.25">
      <c r="P550" s="42">
        <v>2723</v>
      </c>
      <c r="Q550" s="43" t="s">
        <v>2613</v>
      </c>
      <c r="R550" s="43" t="s">
        <v>2903</v>
      </c>
      <c r="S550" s="44">
        <v>5</v>
      </c>
    </row>
    <row r="551" spans="16:19" ht="14.25">
      <c r="P551" s="42">
        <v>2724</v>
      </c>
      <c r="Q551" s="43" t="s">
        <v>2613</v>
      </c>
      <c r="R551" s="43" t="s">
        <v>2904</v>
      </c>
      <c r="S551" s="44">
        <v>5</v>
      </c>
    </row>
    <row r="552" spans="16:19" ht="14.25">
      <c r="P552" s="42">
        <v>2730</v>
      </c>
      <c r="Q552" s="43" t="s">
        <v>2613</v>
      </c>
      <c r="R552" s="43" t="s">
        <v>2905</v>
      </c>
      <c r="S552" s="44">
        <v>5</v>
      </c>
    </row>
    <row r="553" spans="16:19" ht="14.25">
      <c r="P553" s="42">
        <v>2735</v>
      </c>
      <c r="Q553" s="43" t="s">
        <v>2613</v>
      </c>
      <c r="R553" s="43" t="s">
        <v>2906</v>
      </c>
      <c r="S553" s="44">
        <v>5</v>
      </c>
    </row>
    <row r="554" spans="16:19" ht="14.25">
      <c r="P554" s="42">
        <v>2736</v>
      </c>
      <c r="Q554" s="43" t="s">
        <v>2613</v>
      </c>
      <c r="R554" s="43" t="s">
        <v>2907</v>
      </c>
      <c r="S554" s="44">
        <v>5</v>
      </c>
    </row>
    <row r="555" spans="16:19" ht="14.25">
      <c r="P555" s="42">
        <v>2737</v>
      </c>
      <c r="Q555" s="43" t="s">
        <v>2613</v>
      </c>
      <c r="R555" s="43" t="s">
        <v>2908</v>
      </c>
      <c r="S555" s="44">
        <v>5</v>
      </c>
    </row>
    <row r="556" spans="16:19" ht="14.25">
      <c r="P556" s="42">
        <v>2738</v>
      </c>
      <c r="Q556" s="43" t="s">
        <v>2613</v>
      </c>
      <c r="R556" s="43" t="s">
        <v>2898</v>
      </c>
      <c r="S556" s="44">
        <v>5</v>
      </c>
    </row>
    <row r="557" spans="16:19" ht="14.25">
      <c r="P557" s="42">
        <v>2740</v>
      </c>
      <c r="Q557" s="43" t="s">
        <v>2613</v>
      </c>
      <c r="R557" s="43" t="s">
        <v>2909</v>
      </c>
      <c r="S557" s="44">
        <v>5</v>
      </c>
    </row>
    <row r="558" spans="16:19" ht="14.25">
      <c r="P558" s="42">
        <v>2745</v>
      </c>
      <c r="Q558" s="43" t="s">
        <v>2613</v>
      </c>
      <c r="R558" s="43" t="s">
        <v>2910</v>
      </c>
      <c r="S558" s="44">
        <v>5</v>
      </c>
    </row>
    <row r="559" spans="16:19" ht="14.25">
      <c r="P559" s="42">
        <v>2746</v>
      </c>
      <c r="Q559" s="43" t="s">
        <v>2613</v>
      </c>
      <c r="R559" s="43" t="s">
        <v>2911</v>
      </c>
      <c r="S559" s="44">
        <v>5</v>
      </c>
    </row>
    <row r="560" spans="16:19" ht="14.25">
      <c r="P560" s="42">
        <v>2747</v>
      </c>
      <c r="Q560" s="43" t="s">
        <v>2613</v>
      </c>
      <c r="R560" s="43" t="s">
        <v>2912</v>
      </c>
      <c r="S560" s="44">
        <v>5</v>
      </c>
    </row>
    <row r="561" spans="16:19" ht="14.25">
      <c r="P561" s="42">
        <v>2750</v>
      </c>
      <c r="Q561" s="43" t="s">
        <v>2613</v>
      </c>
      <c r="R561" s="43" t="s">
        <v>2913</v>
      </c>
      <c r="S561" s="44">
        <v>5</v>
      </c>
    </row>
    <row r="562" spans="16:19" ht="14.25">
      <c r="P562" s="42">
        <v>2751</v>
      </c>
      <c r="Q562" s="43" t="s">
        <v>2613</v>
      </c>
      <c r="R562" s="43" t="s">
        <v>2913</v>
      </c>
      <c r="S562" s="44">
        <v>5</v>
      </c>
    </row>
    <row r="563" spans="16:19" ht="14.25">
      <c r="P563" s="42">
        <v>2752</v>
      </c>
      <c r="Q563" s="43" t="s">
        <v>2613</v>
      </c>
      <c r="R563" s="43" t="s">
        <v>2913</v>
      </c>
      <c r="S563" s="44">
        <v>5</v>
      </c>
    </row>
    <row r="564" spans="16:19" ht="14.25">
      <c r="P564" s="42">
        <v>2755</v>
      </c>
      <c r="Q564" s="43" t="s">
        <v>2613</v>
      </c>
      <c r="R564" s="43" t="s">
        <v>2914</v>
      </c>
      <c r="S564" s="44">
        <v>5</v>
      </c>
    </row>
    <row r="565" spans="16:19" ht="14.25">
      <c r="P565" s="42">
        <v>2760</v>
      </c>
      <c r="Q565" s="43" t="s">
        <v>2613</v>
      </c>
      <c r="R565" s="43" t="s">
        <v>2915</v>
      </c>
      <c r="S565" s="44">
        <v>5</v>
      </c>
    </row>
    <row r="566" spans="16:19" ht="14.25">
      <c r="P566" s="42">
        <v>2761</v>
      </c>
      <c r="Q566" s="43" t="s">
        <v>2613</v>
      </c>
      <c r="R566" s="43" t="s">
        <v>2915</v>
      </c>
      <c r="S566" s="44">
        <v>5</v>
      </c>
    </row>
    <row r="567" spans="16:19" ht="14.25">
      <c r="P567" s="42">
        <v>2764</v>
      </c>
      <c r="Q567" s="43" t="s">
        <v>2613</v>
      </c>
      <c r="R567" s="43" t="s">
        <v>2916</v>
      </c>
      <c r="S567" s="44">
        <v>5</v>
      </c>
    </row>
    <row r="568" spans="16:19" ht="14.25">
      <c r="P568" s="42">
        <v>2765</v>
      </c>
      <c r="Q568" s="43" t="s">
        <v>2613</v>
      </c>
      <c r="R568" s="43" t="s">
        <v>2917</v>
      </c>
      <c r="S568" s="44">
        <v>5</v>
      </c>
    </row>
    <row r="569" spans="16:19" ht="14.25">
      <c r="P569" s="42">
        <v>2766</v>
      </c>
      <c r="Q569" s="43" t="s">
        <v>2613</v>
      </c>
      <c r="R569" s="43" t="s">
        <v>2918</v>
      </c>
      <c r="S569" s="44">
        <v>5</v>
      </c>
    </row>
    <row r="570" spans="16:19" ht="14.25">
      <c r="P570" s="42">
        <v>2767</v>
      </c>
      <c r="Q570" s="43" t="s">
        <v>2613</v>
      </c>
      <c r="R570" s="43" t="s">
        <v>2919</v>
      </c>
      <c r="S570" s="44">
        <v>5</v>
      </c>
    </row>
    <row r="571" spans="16:19" ht="14.25">
      <c r="P571" s="42">
        <v>2768</v>
      </c>
      <c r="Q571" s="43" t="s">
        <v>2613</v>
      </c>
      <c r="R571" s="43" t="s">
        <v>2920</v>
      </c>
      <c r="S571" s="44">
        <v>5</v>
      </c>
    </row>
    <row r="572" spans="16:19" ht="14.25">
      <c r="P572" s="42">
        <v>2769</v>
      </c>
      <c r="Q572" s="43" t="s">
        <v>2613</v>
      </c>
      <c r="R572" s="43" t="s">
        <v>2921</v>
      </c>
      <c r="S572" s="44">
        <v>5</v>
      </c>
    </row>
    <row r="573" spans="16:19" ht="14.25">
      <c r="P573" s="42">
        <v>2800</v>
      </c>
      <c r="Q573" s="43" t="s">
        <v>2626</v>
      </c>
      <c r="R573" s="43" t="s">
        <v>2922</v>
      </c>
      <c r="S573" s="44">
        <v>4</v>
      </c>
    </row>
    <row r="574" spans="16:19" ht="14.25">
      <c r="P574" s="42">
        <v>2801</v>
      </c>
      <c r="Q574" s="43" t="s">
        <v>2626</v>
      </c>
      <c r="R574" s="43" t="s">
        <v>2922</v>
      </c>
      <c r="S574" s="44">
        <v>4</v>
      </c>
    </row>
    <row r="575" spans="16:19" ht="14.25">
      <c r="P575" s="42">
        <v>2802</v>
      </c>
      <c r="Q575" s="43" t="s">
        <v>2626</v>
      </c>
      <c r="R575" s="43" t="s">
        <v>2922</v>
      </c>
      <c r="S575" s="44">
        <v>4</v>
      </c>
    </row>
    <row r="576" spans="16:19" ht="14.25">
      <c r="P576" s="42">
        <v>2803</v>
      </c>
      <c r="Q576" s="43" t="s">
        <v>2626</v>
      </c>
      <c r="R576" s="43" t="s">
        <v>2922</v>
      </c>
      <c r="S576" s="44">
        <v>4</v>
      </c>
    </row>
    <row r="577" spans="16:19" ht="14.25">
      <c r="P577" s="42">
        <v>2804</v>
      </c>
      <c r="Q577" s="43" t="s">
        <v>2626</v>
      </c>
      <c r="R577" s="43" t="s">
        <v>2922</v>
      </c>
      <c r="S577" s="44">
        <v>4</v>
      </c>
    </row>
    <row r="578" spans="16:19" ht="14.25">
      <c r="P578" s="42">
        <v>2805</v>
      </c>
      <c r="Q578" s="43" t="s">
        <v>2626</v>
      </c>
      <c r="R578" s="43" t="s">
        <v>2922</v>
      </c>
      <c r="S578" s="44">
        <v>4</v>
      </c>
    </row>
    <row r="579" spans="16:19" ht="14.25">
      <c r="P579" s="42">
        <v>2806</v>
      </c>
      <c r="Q579" s="43" t="s">
        <v>2626</v>
      </c>
      <c r="R579" s="43" t="s">
        <v>2922</v>
      </c>
      <c r="S579" s="44">
        <v>4</v>
      </c>
    </row>
    <row r="580" spans="16:19" ht="14.25">
      <c r="P580" s="42">
        <v>2807</v>
      </c>
      <c r="Q580" s="43" t="s">
        <v>2626</v>
      </c>
      <c r="R580" s="43" t="s">
        <v>2922</v>
      </c>
      <c r="S580" s="44">
        <v>4</v>
      </c>
    </row>
    <row r="581" spans="16:19" ht="14.25">
      <c r="P581" s="42">
        <v>2808</v>
      </c>
      <c r="Q581" s="43" t="s">
        <v>2626</v>
      </c>
      <c r="R581" s="43" t="s">
        <v>2922</v>
      </c>
      <c r="S581" s="44">
        <v>4</v>
      </c>
    </row>
    <row r="582" spans="16:19" ht="14.25">
      <c r="P582" s="42">
        <v>2809</v>
      </c>
      <c r="Q582" s="43" t="s">
        <v>2626</v>
      </c>
      <c r="R582" s="43" t="s">
        <v>2922</v>
      </c>
      <c r="S582" s="44">
        <v>4</v>
      </c>
    </row>
    <row r="583" spans="16:19" ht="14.25">
      <c r="P583" s="42">
        <v>2821</v>
      </c>
      <c r="Q583" s="43" t="s">
        <v>2626</v>
      </c>
      <c r="R583" s="43" t="s">
        <v>2923</v>
      </c>
      <c r="S583" s="44">
        <v>5</v>
      </c>
    </row>
    <row r="584" spans="16:19" ht="14.25">
      <c r="P584" s="42">
        <v>2822</v>
      </c>
      <c r="Q584" s="43" t="s">
        <v>2626</v>
      </c>
      <c r="R584" s="43" t="s">
        <v>2924</v>
      </c>
      <c r="S584" s="44">
        <v>5</v>
      </c>
    </row>
    <row r="585" spans="16:19" ht="14.25">
      <c r="P585" s="42">
        <v>2823</v>
      </c>
      <c r="Q585" s="43" t="s">
        <v>2626</v>
      </c>
      <c r="R585" s="43" t="s">
        <v>2925</v>
      </c>
      <c r="S585" s="44">
        <v>5</v>
      </c>
    </row>
    <row r="586" spans="16:19" ht="14.25">
      <c r="P586" s="42">
        <v>2824</v>
      </c>
      <c r="Q586" s="43" t="s">
        <v>2626</v>
      </c>
      <c r="R586" s="43" t="s">
        <v>2926</v>
      </c>
      <c r="S586" s="44">
        <v>5</v>
      </c>
    </row>
    <row r="587" spans="16:19" ht="14.25">
      <c r="P587" s="42">
        <v>2831</v>
      </c>
      <c r="Q587" s="43" t="s">
        <v>2626</v>
      </c>
      <c r="R587" s="43" t="s">
        <v>2927</v>
      </c>
      <c r="S587" s="44">
        <v>5</v>
      </c>
    </row>
    <row r="588" spans="16:19" ht="14.25">
      <c r="P588" s="42">
        <v>2832</v>
      </c>
      <c r="Q588" s="43" t="s">
        <v>2626</v>
      </c>
      <c r="R588" s="43" t="s">
        <v>2928</v>
      </c>
      <c r="S588" s="44">
        <v>5</v>
      </c>
    </row>
    <row r="589" spans="16:19" ht="14.25">
      <c r="P589" s="42">
        <v>2833</v>
      </c>
      <c r="Q589" s="43" t="s">
        <v>2626</v>
      </c>
      <c r="R589" s="43" t="s">
        <v>2929</v>
      </c>
      <c r="S589" s="44">
        <v>5</v>
      </c>
    </row>
    <row r="590" spans="16:19" ht="14.25">
      <c r="P590" s="42">
        <v>2834</v>
      </c>
      <c r="Q590" s="43" t="s">
        <v>2626</v>
      </c>
      <c r="R590" s="43" t="s">
        <v>2930</v>
      </c>
      <c r="S590" s="44">
        <v>5</v>
      </c>
    </row>
    <row r="591" spans="16:19" ht="14.25">
      <c r="P591" s="42">
        <v>2835</v>
      </c>
      <c r="Q591" s="43" t="s">
        <v>2626</v>
      </c>
      <c r="R591" s="43" t="s">
        <v>2931</v>
      </c>
      <c r="S591" s="44">
        <v>5</v>
      </c>
    </row>
    <row r="592" spans="16:19" ht="14.25">
      <c r="P592" s="42">
        <v>2836</v>
      </c>
      <c r="Q592" s="43" t="s">
        <v>2626</v>
      </c>
      <c r="R592" s="43" t="s">
        <v>2932</v>
      </c>
      <c r="S592" s="44">
        <v>5</v>
      </c>
    </row>
    <row r="593" spans="16:19" ht="14.25">
      <c r="P593" s="42">
        <v>2837</v>
      </c>
      <c r="Q593" s="43" t="s">
        <v>2626</v>
      </c>
      <c r="R593" s="43" t="s">
        <v>2933</v>
      </c>
      <c r="S593" s="44">
        <v>5</v>
      </c>
    </row>
    <row r="594" spans="16:19" ht="14.25">
      <c r="P594" s="42">
        <v>2840</v>
      </c>
      <c r="Q594" s="43" t="s">
        <v>2626</v>
      </c>
      <c r="R594" s="43" t="s">
        <v>2934</v>
      </c>
      <c r="S594" s="44">
        <v>5</v>
      </c>
    </row>
    <row r="595" spans="16:19" ht="14.25">
      <c r="P595" s="42">
        <v>2841</v>
      </c>
      <c r="Q595" s="43" t="s">
        <v>2626</v>
      </c>
      <c r="R595" s="43" t="s">
        <v>2934</v>
      </c>
      <c r="S595" s="44">
        <v>5</v>
      </c>
    </row>
    <row r="596" spans="16:19" ht="14.25">
      <c r="P596" s="42">
        <v>2842</v>
      </c>
      <c r="Q596" s="43" t="s">
        <v>2626</v>
      </c>
      <c r="R596" s="43" t="s">
        <v>2934</v>
      </c>
      <c r="S596" s="44">
        <v>5</v>
      </c>
    </row>
    <row r="597" spans="16:19" ht="14.25">
      <c r="P597" s="42">
        <v>2851</v>
      </c>
      <c r="Q597" s="43" t="s">
        <v>2626</v>
      </c>
      <c r="R597" s="43" t="s">
        <v>2935</v>
      </c>
      <c r="S597" s="44">
        <v>5</v>
      </c>
    </row>
    <row r="598" spans="16:19" ht="14.25">
      <c r="P598" s="42">
        <v>2852</v>
      </c>
      <c r="Q598" s="43" t="s">
        <v>2626</v>
      </c>
      <c r="R598" s="43" t="s">
        <v>2936</v>
      </c>
      <c r="S598" s="44">
        <v>5</v>
      </c>
    </row>
    <row r="599" spans="16:19" ht="14.25">
      <c r="P599" s="42">
        <v>2853</v>
      </c>
      <c r="Q599" s="43" t="s">
        <v>2626</v>
      </c>
      <c r="R599" s="43" t="s">
        <v>2937</v>
      </c>
      <c r="S599" s="44">
        <v>5</v>
      </c>
    </row>
    <row r="600" spans="16:19" ht="14.25">
      <c r="P600" s="42">
        <v>2854</v>
      </c>
      <c r="Q600" s="43" t="s">
        <v>2626</v>
      </c>
      <c r="R600" s="43" t="s">
        <v>2938</v>
      </c>
      <c r="S600" s="44">
        <v>5</v>
      </c>
    </row>
    <row r="601" spans="16:19" ht="14.25">
      <c r="P601" s="42">
        <v>2855</v>
      </c>
      <c r="Q601" s="43" t="s">
        <v>2626</v>
      </c>
      <c r="R601" s="43" t="s">
        <v>2939</v>
      </c>
      <c r="S601" s="44">
        <v>5</v>
      </c>
    </row>
    <row r="602" spans="16:19" ht="14.25">
      <c r="P602" s="42">
        <v>2856</v>
      </c>
      <c r="Q602" s="43" t="s">
        <v>2626</v>
      </c>
      <c r="R602" s="43" t="s">
        <v>2940</v>
      </c>
      <c r="S602" s="44">
        <v>5</v>
      </c>
    </row>
    <row r="603" spans="16:19" ht="14.25">
      <c r="P603" s="42">
        <v>2858</v>
      </c>
      <c r="Q603" s="43" t="s">
        <v>2626</v>
      </c>
      <c r="R603" s="43" t="s">
        <v>2941</v>
      </c>
      <c r="S603" s="44">
        <v>5</v>
      </c>
    </row>
    <row r="604" spans="16:19" ht="14.25">
      <c r="P604" s="42">
        <v>2859</v>
      </c>
      <c r="Q604" s="43" t="s">
        <v>2626</v>
      </c>
      <c r="R604" s="43" t="s">
        <v>2942</v>
      </c>
      <c r="S604" s="44">
        <v>5</v>
      </c>
    </row>
    <row r="605" spans="16:19" ht="14.25">
      <c r="P605" s="42">
        <v>2861</v>
      </c>
      <c r="Q605" s="43" t="s">
        <v>2626</v>
      </c>
      <c r="R605" s="43" t="s">
        <v>2943</v>
      </c>
      <c r="S605" s="44">
        <v>5</v>
      </c>
    </row>
    <row r="606" spans="16:19" ht="14.25">
      <c r="P606" s="42">
        <v>2862</v>
      </c>
      <c r="Q606" s="43" t="s">
        <v>2626</v>
      </c>
      <c r="R606" s="43" t="s">
        <v>2944</v>
      </c>
      <c r="S606" s="44">
        <v>5</v>
      </c>
    </row>
    <row r="607" spans="16:19" ht="14.25">
      <c r="P607" s="42">
        <v>2870</v>
      </c>
      <c r="Q607" s="43" t="s">
        <v>2626</v>
      </c>
      <c r="R607" s="43" t="s">
        <v>2945</v>
      </c>
      <c r="S607" s="44">
        <v>5</v>
      </c>
    </row>
    <row r="608" spans="16:19" ht="14.25">
      <c r="P608" s="42">
        <v>2879</v>
      </c>
      <c r="Q608" s="43" t="s">
        <v>2626</v>
      </c>
      <c r="R608" s="43" t="s">
        <v>2946</v>
      </c>
      <c r="S608" s="44">
        <v>5</v>
      </c>
    </row>
    <row r="609" spans="16:19" ht="14.25">
      <c r="P609" s="42">
        <v>2881</v>
      </c>
      <c r="Q609" s="43" t="s">
        <v>2626</v>
      </c>
      <c r="R609" s="43" t="s">
        <v>2947</v>
      </c>
      <c r="S609" s="44">
        <v>5</v>
      </c>
    </row>
    <row r="610" spans="16:19" ht="14.25">
      <c r="P610" s="42">
        <v>2882</v>
      </c>
      <c r="Q610" s="43" t="s">
        <v>2626</v>
      </c>
      <c r="R610" s="43" t="s">
        <v>2948</v>
      </c>
      <c r="S610" s="44">
        <v>5</v>
      </c>
    </row>
    <row r="611" spans="16:19" ht="14.25">
      <c r="P611" s="42">
        <v>2883</v>
      </c>
      <c r="Q611" s="43" t="s">
        <v>2626</v>
      </c>
      <c r="R611" s="43" t="s">
        <v>2949</v>
      </c>
      <c r="S611" s="44">
        <v>5</v>
      </c>
    </row>
    <row r="612" spans="16:19" ht="14.25">
      <c r="P612" s="42">
        <v>2884</v>
      </c>
      <c r="Q612" s="43" t="s">
        <v>2626</v>
      </c>
      <c r="R612" s="43" t="s">
        <v>2950</v>
      </c>
      <c r="S612" s="44">
        <v>5</v>
      </c>
    </row>
    <row r="613" spans="16:19" ht="14.25">
      <c r="P613" s="42">
        <v>2885</v>
      </c>
      <c r="Q613" s="43" t="s">
        <v>2626</v>
      </c>
      <c r="R613" s="43" t="s">
        <v>2951</v>
      </c>
      <c r="S613" s="44">
        <v>5</v>
      </c>
    </row>
    <row r="614" spans="16:19" ht="14.25">
      <c r="P614" s="42">
        <v>2886</v>
      </c>
      <c r="Q614" s="43" t="s">
        <v>2626</v>
      </c>
      <c r="R614" s="43" t="s">
        <v>2952</v>
      </c>
      <c r="S614" s="44">
        <v>5</v>
      </c>
    </row>
    <row r="615" spans="16:19" ht="14.25">
      <c r="P615" s="42">
        <v>2887</v>
      </c>
      <c r="Q615" s="43" t="s">
        <v>2626</v>
      </c>
      <c r="R615" s="43" t="s">
        <v>2953</v>
      </c>
      <c r="S615" s="44">
        <v>5</v>
      </c>
    </row>
    <row r="616" spans="16:19" ht="14.25">
      <c r="P616" s="42">
        <v>2888</v>
      </c>
      <c r="Q616" s="43" t="s">
        <v>2626</v>
      </c>
      <c r="R616" s="43" t="s">
        <v>2954</v>
      </c>
      <c r="S616" s="44">
        <v>5</v>
      </c>
    </row>
    <row r="617" spans="16:19" ht="14.25">
      <c r="P617" s="42">
        <v>2889</v>
      </c>
      <c r="Q617" s="43" t="s">
        <v>2626</v>
      </c>
      <c r="R617" s="43" t="s">
        <v>2955</v>
      </c>
      <c r="S617" s="44">
        <v>5</v>
      </c>
    </row>
    <row r="618" spans="16:19" ht="14.25">
      <c r="P618" s="42">
        <v>2890</v>
      </c>
      <c r="Q618" s="43" t="s">
        <v>2626</v>
      </c>
      <c r="R618" s="43" t="s">
        <v>2956</v>
      </c>
      <c r="S618" s="44">
        <v>5</v>
      </c>
    </row>
    <row r="619" spans="16:19" ht="14.25">
      <c r="P619" s="42">
        <v>2891</v>
      </c>
      <c r="Q619" s="43" t="s">
        <v>2626</v>
      </c>
      <c r="R619" s="43" t="s">
        <v>2956</v>
      </c>
      <c r="S619" s="44">
        <v>5</v>
      </c>
    </row>
    <row r="620" spans="16:19" ht="14.25">
      <c r="P620" s="42">
        <v>2892</v>
      </c>
      <c r="Q620" s="43" t="s">
        <v>2626</v>
      </c>
      <c r="R620" s="43" t="s">
        <v>2956</v>
      </c>
      <c r="S620" s="44">
        <v>5</v>
      </c>
    </row>
    <row r="621" spans="16:19" ht="14.25">
      <c r="P621" s="42">
        <v>2893</v>
      </c>
      <c r="Q621" s="43" t="s">
        <v>2626</v>
      </c>
      <c r="R621" s="43" t="s">
        <v>2956</v>
      </c>
      <c r="S621" s="44">
        <v>5</v>
      </c>
    </row>
    <row r="622" spans="16:19" ht="14.25">
      <c r="P622" s="42">
        <v>2894</v>
      </c>
      <c r="Q622" s="43" t="s">
        <v>2626</v>
      </c>
      <c r="R622" s="43" t="s">
        <v>2956</v>
      </c>
      <c r="S622" s="44">
        <v>5</v>
      </c>
    </row>
    <row r="623" spans="16:19" ht="14.25">
      <c r="P623" s="42">
        <v>2896</v>
      </c>
      <c r="Q623" s="43" t="s">
        <v>2626</v>
      </c>
      <c r="R623" s="43" t="s">
        <v>2957</v>
      </c>
      <c r="S623" s="44">
        <v>5</v>
      </c>
    </row>
    <row r="624" spans="16:19" ht="14.25">
      <c r="P624" s="42">
        <v>2897</v>
      </c>
      <c r="Q624" s="43" t="s">
        <v>2626</v>
      </c>
      <c r="R624" s="43" t="s">
        <v>2958</v>
      </c>
      <c r="S624" s="44">
        <v>5</v>
      </c>
    </row>
    <row r="625" spans="16:19" ht="14.25">
      <c r="P625" s="42">
        <v>2898</v>
      </c>
      <c r="Q625" s="43" t="s">
        <v>2626</v>
      </c>
      <c r="R625" s="43" t="s">
        <v>2959</v>
      </c>
      <c r="S625" s="44">
        <v>5</v>
      </c>
    </row>
    <row r="626" spans="16:19" ht="14.25">
      <c r="P626" s="42">
        <v>2899</v>
      </c>
      <c r="Q626" s="43" t="s">
        <v>2626</v>
      </c>
      <c r="R626" s="43" t="s">
        <v>2960</v>
      </c>
      <c r="S626" s="44">
        <v>5</v>
      </c>
    </row>
    <row r="627" spans="16:19" ht="14.25">
      <c r="P627" s="42">
        <v>2900</v>
      </c>
      <c r="Q627" s="43" t="s">
        <v>2626</v>
      </c>
      <c r="R627" s="43" t="s">
        <v>2961</v>
      </c>
      <c r="S627" s="44">
        <v>5</v>
      </c>
    </row>
    <row r="628" spans="16:19" ht="14.25">
      <c r="P628" s="42">
        <v>2901</v>
      </c>
      <c r="Q628" s="43" t="s">
        <v>2626</v>
      </c>
      <c r="R628" s="43" t="s">
        <v>2961</v>
      </c>
      <c r="S628" s="44">
        <v>5</v>
      </c>
    </row>
    <row r="629" spans="16:19" ht="14.25">
      <c r="P629" s="42">
        <v>2902</v>
      </c>
      <c r="Q629" s="43" t="s">
        <v>2626</v>
      </c>
      <c r="R629" s="43" t="s">
        <v>2961</v>
      </c>
      <c r="S629" s="44">
        <v>5</v>
      </c>
    </row>
    <row r="630" spans="16:19" ht="14.25">
      <c r="P630" s="42">
        <v>2903</v>
      </c>
      <c r="Q630" s="43" t="s">
        <v>2626</v>
      </c>
      <c r="R630" s="43" t="s">
        <v>2961</v>
      </c>
      <c r="S630" s="44">
        <v>5</v>
      </c>
    </row>
    <row r="631" spans="16:19" ht="14.25">
      <c r="P631" s="42">
        <v>2904</v>
      </c>
      <c r="Q631" s="43" t="s">
        <v>2626</v>
      </c>
      <c r="R631" s="43" t="s">
        <v>2961</v>
      </c>
      <c r="S631" s="44">
        <v>5</v>
      </c>
    </row>
    <row r="632" spans="16:19" ht="14.25">
      <c r="P632" s="42">
        <v>2911</v>
      </c>
      <c r="Q632" s="43" t="s">
        <v>2626</v>
      </c>
      <c r="R632" s="43" t="s">
        <v>2962</v>
      </c>
      <c r="S632" s="44">
        <v>5</v>
      </c>
    </row>
    <row r="633" spans="16:19" ht="14.25">
      <c r="P633" s="42">
        <v>2921</v>
      </c>
      <c r="Q633" s="43" t="s">
        <v>2626</v>
      </c>
      <c r="R633" s="43" t="s">
        <v>2961</v>
      </c>
      <c r="S633" s="44">
        <v>5</v>
      </c>
    </row>
    <row r="634" spans="16:19" ht="14.25">
      <c r="P634" s="42">
        <v>2922</v>
      </c>
      <c r="Q634" s="43" t="s">
        <v>2626</v>
      </c>
      <c r="R634" s="43" t="s">
        <v>2961</v>
      </c>
      <c r="S634" s="44">
        <v>5</v>
      </c>
    </row>
    <row r="635" spans="16:19" ht="14.25">
      <c r="P635" s="42">
        <v>2931</v>
      </c>
      <c r="Q635" s="43" t="s">
        <v>2626</v>
      </c>
      <c r="R635" s="43" t="s">
        <v>2963</v>
      </c>
      <c r="S635" s="44">
        <v>5</v>
      </c>
    </row>
    <row r="636" spans="16:19" ht="14.25">
      <c r="P636" s="42">
        <v>2932</v>
      </c>
      <c r="Q636" s="43" t="s">
        <v>2626</v>
      </c>
      <c r="R636" s="43" t="s">
        <v>2963</v>
      </c>
      <c r="S636" s="44">
        <v>5</v>
      </c>
    </row>
    <row r="637" spans="16:19" ht="14.25">
      <c r="P637" s="42">
        <v>2941</v>
      </c>
      <c r="Q637" s="43" t="s">
        <v>2626</v>
      </c>
      <c r="R637" s="43" t="s">
        <v>2964</v>
      </c>
      <c r="S637" s="44">
        <v>5</v>
      </c>
    </row>
    <row r="638" spans="16:19" ht="14.25">
      <c r="P638" s="42">
        <v>2942</v>
      </c>
      <c r="Q638" s="43" t="s">
        <v>2626</v>
      </c>
      <c r="R638" s="43" t="s">
        <v>2965</v>
      </c>
      <c r="S638" s="44">
        <v>5</v>
      </c>
    </row>
    <row r="639" spans="16:19" ht="14.25">
      <c r="P639" s="42">
        <v>2943</v>
      </c>
      <c r="Q639" s="43" t="s">
        <v>2626</v>
      </c>
      <c r="R639" s="43" t="s">
        <v>2966</v>
      </c>
      <c r="S639" s="44">
        <v>5</v>
      </c>
    </row>
    <row r="640" spans="16:19" ht="14.25">
      <c r="P640" s="42">
        <v>2944</v>
      </c>
      <c r="Q640" s="43" t="s">
        <v>2626</v>
      </c>
      <c r="R640" s="43" t="s">
        <v>2967</v>
      </c>
      <c r="S640" s="44">
        <v>5</v>
      </c>
    </row>
    <row r="641" spans="16:19" ht="14.25">
      <c r="P641" s="42">
        <v>2945</v>
      </c>
      <c r="Q641" s="43" t="s">
        <v>2626</v>
      </c>
      <c r="R641" s="43" t="s">
        <v>2968</v>
      </c>
      <c r="S641" s="44">
        <v>5</v>
      </c>
    </row>
    <row r="642" spans="16:19" ht="14.25">
      <c r="P642" s="42">
        <v>2946</v>
      </c>
      <c r="Q642" s="43" t="s">
        <v>2626</v>
      </c>
      <c r="R642" s="43" t="s">
        <v>2969</v>
      </c>
      <c r="S642" s="44">
        <v>5</v>
      </c>
    </row>
    <row r="643" spans="16:19" ht="14.25">
      <c r="P643" s="42">
        <v>2947</v>
      </c>
      <c r="Q643" s="43" t="s">
        <v>2626</v>
      </c>
      <c r="R643" s="43" t="s">
        <v>2970</v>
      </c>
      <c r="S643" s="44">
        <v>5</v>
      </c>
    </row>
    <row r="644" spans="16:19" ht="14.25">
      <c r="P644" s="42">
        <v>2948</v>
      </c>
      <c r="Q644" s="43" t="s">
        <v>2626</v>
      </c>
      <c r="R644" s="43" t="s">
        <v>2971</v>
      </c>
      <c r="S644" s="44">
        <v>5</v>
      </c>
    </row>
    <row r="645" spans="16:19" ht="14.25">
      <c r="P645" s="42">
        <v>2949</v>
      </c>
      <c r="Q645" s="43" t="s">
        <v>2626</v>
      </c>
      <c r="R645" s="43" t="s">
        <v>2972</v>
      </c>
      <c r="S645" s="44">
        <v>5</v>
      </c>
    </row>
    <row r="646" spans="16:19" ht="14.25">
      <c r="P646" s="42">
        <v>3000</v>
      </c>
      <c r="Q646" s="43" t="s">
        <v>2973</v>
      </c>
      <c r="R646" s="43" t="s">
        <v>2974</v>
      </c>
      <c r="S646" s="44">
        <v>5</v>
      </c>
    </row>
    <row r="647" spans="16:19" ht="14.25">
      <c r="P647" s="42">
        <v>3001</v>
      </c>
      <c r="Q647" s="43" t="s">
        <v>2973</v>
      </c>
      <c r="R647" s="43" t="s">
        <v>2974</v>
      </c>
      <c r="S647" s="44">
        <v>5</v>
      </c>
    </row>
    <row r="648" spans="16:19" ht="14.25">
      <c r="P648" s="42">
        <v>3002</v>
      </c>
      <c r="Q648" s="43" t="s">
        <v>2973</v>
      </c>
      <c r="R648" s="43" t="s">
        <v>2974</v>
      </c>
      <c r="S648" s="44">
        <v>5</v>
      </c>
    </row>
    <row r="649" spans="16:19" ht="14.25">
      <c r="P649" s="42">
        <v>3003</v>
      </c>
      <c r="Q649" s="43" t="s">
        <v>2973</v>
      </c>
      <c r="R649" s="43" t="s">
        <v>2974</v>
      </c>
      <c r="S649" s="44">
        <v>5</v>
      </c>
    </row>
    <row r="650" spans="16:19" ht="14.25">
      <c r="P650" s="42">
        <v>3009</v>
      </c>
      <c r="Q650" s="43" t="s">
        <v>2973</v>
      </c>
      <c r="R650" s="43" t="s">
        <v>2975</v>
      </c>
      <c r="S650" s="44">
        <v>5</v>
      </c>
    </row>
    <row r="651" spans="16:19" ht="14.25">
      <c r="P651" s="42">
        <v>3011</v>
      </c>
      <c r="Q651" s="43" t="s">
        <v>2973</v>
      </c>
      <c r="R651" s="43" t="s">
        <v>2976</v>
      </c>
      <c r="S651" s="44">
        <v>5</v>
      </c>
    </row>
    <row r="652" spans="16:19" ht="14.25">
      <c r="P652" s="42">
        <v>3012</v>
      </c>
      <c r="Q652" s="43" t="s">
        <v>2973</v>
      </c>
      <c r="R652" s="43" t="s">
        <v>2977</v>
      </c>
      <c r="S652" s="44">
        <v>5</v>
      </c>
    </row>
    <row r="653" spans="16:19" ht="14.25">
      <c r="P653" s="42">
        <v>3013</v>
      </c>
      <c r="Q653" s="43" t="s">
        <v>2973</v>
      </c>
      <c r="R653" s="43" t="s">
        <v>2978</v>
      </c>
      <c r="S653" s="44">
        <v>5</v>
      </c>
    </row>
    <row r="654" spans="16:19" ht="14.25">
      <c r="P654" s="42">
        <v>3014</v>
      </c>
      <c r="Q654" s="43" t="s">
        <v>2973</v>
      </c>
      <c r="R654" s="43" t="s">
        <v>2979</v>
      </c>
      <c r="S654" s="44">
        <v>5</v>
      </c>
    </row>
    <row r="655" spans="16:19" ht="14.25">
      <c r="P655" s="42">
        <v>3015</v>
      </c>
      <c r="Q655" s="43" t="s">
        <v>2973</v>
      </c>
      <c r="R655" s="43" t="s">
        <v>2980</v>
      </c>
      <c r="S655" s="44">
        <v>5</v>
      </c>
    </row>
    <row r="656" spans="16:19" ht="14.25">
      <c r="P656" s="42">
        <v>3016</v>
      </c>
      <c r="Q656" s="43" t="s">
        <v>2973</v>
      </c>
      <c r="R656" s="43" t="s">
        <v>2981</v>
      </c>
      <c r="S656" s="44">
        <v>5</v>
      </c>
    </row>
    <row r="657" spans="16:19" ht="14.25">
      <c r="P657" s="42">
        <v>3021</v>
      </c>
      <c r="Q657" s="43" t="s">
        <v>2973</v>
      </c>
      <c r="R657" s="43" t="s">
        <v>2982</v>
      </c>
      <c r="S657" s="44">
        <v>5</v>
      </c>
    </row>
    <row r="658" spans="16:19" ht="14.25">
      <c r="P658" s="42">
        <v>3022</v>
      </c>
      <c r="Q658" s="43" t="s">
        <v>2973</v>
      </c>
      <c r="R658" s="43" t="s">
        <v>2982</v>
      </c>
      <c r="S658" s="44">
        <v>5</v>
      </c>
    </row>
    <row r="659" spans="16:19" ht="14.25">
      <c r="P659" s="42">
        <v>3023</v>
      </c>
      <c r="Q659" s="43" t="s">
        <v>2973</v>
      </c>
      <c r="R659" s="43" t="s">
        <v>2983</v>
      </c>
      <c r="S659" s="44">
        <v>5</v>
      </c>
    </row>
    <row r="660" spans="16:19" ht="14.25">
      <c r="P660" s="42">
        <v>3024</v>
      </c>
      <c r="Q660" s="43" t="s">
        <v>2973</v>
      </c>
      <c r="R660" s="43" t="s">
        <v>2982</v>
      </c>
      <c r="S660" s="44">
        <v>5</v>
      </c>
    </row>
    <row r="661" spans="16:19" ht="14.25">
      <c r="P661" s="42">
        <v>3031</v>
      </c>
      <c r="Q661" s="43" t="s">
        <v>2973</v>
      </c>
      <c r="R661" s="43" t="s">
        <v>2984</v>
      </c>
      <c r="S661" s="44">
        <v>5</v>
      </c>
    </row>
    <row r="662" spans="16:19" ht="14.25">
      <c r="P662" s="42">
        <v>3032</v>
      </c>
      <c r="Q662" s="43" t="s">
        <v>2973</v>
      </c>
      <c r="R662" s="43" t="s">
        <v>2985</v>
      </c>
      <c r="S662" s="44">
        <v>5</v>
      </c>
    </row>
    <row r="663" spans="16:19" ht="14.25">
      <c r="P663" s="42">
        <v>3033</v>
      </c>
      <c r="Q663" s="43" t="s">
        <v>2973</v>
      </c>
      <c r="R663" s="43" t="s">
        <v>2986</v>
      </c>
      <c r="S663" s="44">
        <v>5</v>
      </c>
    </row>
    <row r="664" spans="16:19" ht="14.25">
      <c r="P664" s="42">
        <v>3034</v>
      </c>
      <c r="Q664" s="43" t="s">
        <v>2973</v>
      </c>
      <c r="R664" s="43" t="s">
        <v>2987</v>
      </c>
      <c r="S664" s="44">
        <v>5</v>
      </c>
    </row>
    <row r="665" spans="16:19" ht="14.25">
      <c r="P665" s="42">
        <v>3035</v>
      </c>
      <c r="Q665" s="43" t="s">
        <v>2973</v>
      </c>
      <c r="R665" s="43" t="s">
        <v>2988</v>
      </c>
      <c r="S665" s="44">
        <v>5</v>
      </c>
    </row>
    <row r="666" spans="16:19" ht="14.25">
      <c r="P666" s="42">
        <v>3036</v>
      </c>
      <c r="Q666" s="43" t="s">
        <v>2973</v>
      </c>
      <c r="R666" s="43" t="s">
        <v>2989</v>
      </c>
      <c r="S666" s="44">
        <v>5</v>
      </c>
    </row>
    <row r="667" spans="16:19" ht="14.25">
      <c r="P667" s="42">
        <v>3041</v>
      </c>
      <c r="Q667" s="43" t="s">
        <v>2697</v>
      </c>
      <c r="R667" s="43" t="s">
        <v>2990</v>
      </c>
      <c r="S667" s="44">
        <v>5</v>
      </c>
    </row>
    <row r="668" spans="16:19" ht="14.25">
      <c r="P668" s="42">
        <v>3042</v>
      </c>
      <c r="Q668" s="43" t="s">
        <v>2697</v>
      </c>
      <c r="R668" s="43" t="s">
        <v>2991</v>
      </c>
      <c r="S668" s="44">
        <v>5</v>
      </c>
    </row>
    <row r="669" spans="16:19" ht="14.25">
      <c r="P669" s="42">
        <v>3043</v>
      </c>
      <c r="Q669" s="43" t="s">
        <v>2697</v>
      </c>
      <c r="R669" s="43" t="s">
        <v>2992</v>
      </c>
      <c r="S669" s="44">
        <v>5</v>
      </c>
    </row>
    <row r="670" spans="16:19" ht="14.25">
      <c r="P670" s="42">
        <v>3044</v>
      </c>
      <c r="Q670" s="43" t="s">
        <v>2697</v>
      </c>
      <c r="R670" s="43" t="s">
        <v>2993</v>
      </c>
      <c r="S670" s="44">
        <v>5</v>
      </c>
    </row>
    <row r="671" spans="16:19" ht="14.25">
      <c r="P671" s="42">
        <v>3045</v>
      </c>
      <c r="Q671" s="43" t="s">
        <v>2697</v>
      </c>
      <c r="R671" s="43" t="s">
        <v>2994</v>
      </c>
      <c r="S671" s="44">
        <v>5</v>
      </c>
    </row>
    <row r="672" spans="16:19" ht="14.25">
      <c r="P672" s="42">
        <v>3046</v>
      </c>
      <c r="Q672" s="43" t="s">
        <v>2697</v>
      </c>
      <c r="R672" s="43" t="s">
        <v>2995</v>
      </c>
      <c r="S672" s="44">
        <v>5</v>
      </c>
    </row>
    <row r="673" spans="16:19" ht="14.25">
      <c r="P673" s="42">
        <v>3047</v>
      </c>
      <c r="Q673" s="43" t="s">
        <v>2697</v>
      </c>
      <c r="R673" s="43" t="s">
        <v>2996</v>
      </c>
      <c r="S673" s="44">
        <v>5</v>
      </c>
    </row>
    <row r="674" spans="16:19" ht="14.25">
      <c r="P674" s="42">
        <v>3051</v>
      </c>
      <c r="Q674" s="43" t="s">
        <v>2697</v>
      </c>
      <c r="R674" s="43" t="s">
        <v>2997</v>
      </c>
      <c r="S674" s="44">
        <v>5</v>
      </c>
    </row>
    <row r="675" spans="16:19" ht="14.25">
      <c r="P675" s="42">
        <v>3052</v>
      </c>
      <c r="Q675" s="43" t="s">
        <v>2697</v>
      </c>
      <c r="R675" s="43" t="s">
        <v>2998</v>
      </c>
      <c r="S675" s="44">
        <v>5</v>
      </c>
    </row>
    <row r="676" spans="16:19" ht="14.25">
      <c r="P676" s="42">
        <v>3053</v>
      </c>
      <c r="Q676" s="43" t="s">
        <v>2697</v>
      </c>
      <c r="R676" s="43" t="s">
        <v>2999</v>
      </c>
      <c r="S676" s="44">
        <v>5</v>
      </c>
    </row>
    <row r="677" spans="16:19" ht="14.25">
      <c r="P677" s="42">
        <v>3060</v>
      </c>
      <c r="Q677" s="43" t="s">
        <v>2697</v>
      </c>
      <c r="R677" s="43" t="s">
        <v>3000</v>
      </c>
      <c r="S677" s="44">
        <v>5</v>
      </c>
    </row>
    <row r="678" spans="16:19" ht="14.25">
      <c r="P678" s="42">
        <v>3061</v>
      </c>
      <c r="Q678" s="43" t="s">
        <v>2697</v>
      </c>
      <c r="R678" s="43" t="s">
        <v>3000</v>
      </c>
      <c r="S678" s="44">
        <v>5</v>
      </c>
    </row>
    <row r="679" spans="16:19" ht="14.25">
      <c r="P679" s="42">
        <v>3062</v>
      </c>
      <c r="Q679" s="43" t="s">
        <v>2697</v>
      </c>
      <c r="R679" s="43" t="s">
        <v>3000</v>
      </c>
      <c r="S679" s="44">
        <v>5</v>
      </c>
    </row>
    <row r="680" spans="16:19" ht="14.25">
      <c r="P680" s="42">
        <v>3063</v>
      </c>
      <c r="Q680" s="43" t="s">
        <v>2697</v>
      </c>
      <c r="R680" s="43" t="s">
        <v>3001</v>
      </c>
      <c r="S680" s="44">
        <v>5</v>
      </c>
    </row>
    <row r="681" spans="16:19" ht="14.25">
      <c r="P681" s="42">
        <v>3064</v>
      </c>
      <c r="Q681" s="43" t="s">
        <v>2697</v>
      </c>
      <c r="R681" s="43" t="s">
        <v>3002</v>
      </c>
      <c r="S681" s="44">
        <v>5</v>
      </c>
    </row>
    <row r="682" spans="16:19" ht="14.25">
      <c r="P682" s="42">
        <v>3065</v>
      </c>
      <c r="Q682" s="43" t="s">
        <v>2697</v>
      </c>
      <c r="R682" s="43" t="s">
        <v>3000</v>
      </c>
      <c r="S682" s="44">
        <v>5</v>
      </c>
    </row>
    <row r="683" spans="16:19" ht="14.25">
      <c r="P683" s="42">
        <v>3066</v>
      </c>
      <c r="Q683" s="43" t="s">
        <v>2697</v>
      </c>
      <c r="R683" s="43" t="s">
        <v>3003</v>
      </c>
      <c r="S683" s="44">
        <v>5</v>
      </c>
    </row>
    <row r="684" spans="16:19" ht="14.25">
      <c r="P684" s="42">
        <v>3067</v>
      </c>
      <c r="Q684" s="43" t="s">
        <v>2697</v>
      </c>
      <c r="R684" s="43" t="s">
        <v>3004</v>
      </c>
      <c r="S684" s="44">
        <v>5</v>
      </c>
    </row>
    <row r="685" spans="16:19" ht="14.25">
      <c r="P685" s="42">
        <v>3068</v>
      </c>
      <c r="Q685" s="43" t="s">
        <v>2697</v>
      </c>
      <c r="R685" s="43" t="s">
        <v>3005</v>
      </c>
      <c r="S685" s="44">
        <v>5</v>
      </c>
    </row>
    <row r="686" spans="16:19" ht="14.25">
      <c r="P686" s="42">
        <v>3069</v>
      </c>
      <c r="Q686" s="43" t="s">
        <v>2697</v>
      </c>
      <c r="R686" s="43" t="s">
        <v>3006</v>
      </c>
      <c r="S686" s="44">
        <v>5</v>
      </c>
    </row>
    <row r="687" spans="16:19" ht="14.25">
      <c r="P687" s="42">
        <v>3070</v>
      </c>
      <c r="Q687" s="43" t="s">
        <v>2697</v>
      </c>
      <c r="R687" s="43" t="s">
        <v>3007</v>
      </c>
      <c r="S687" s="44">
        <v>5</v>
      </c>
    </row>
    <row r="688" spans="16:19" ht="14.25">
      <c r="P688" s="42">
        <v>3071</v>
      </c>
      <c r="Q688" s="43" t="s">
        <v>2697</v>
      </c>
      <c r="R688" s="43" t="s">
        <v>3007</v>
      </c>
      <c r="S688" s="44">
        <v>5</v>
      </c>
    </row>
    <row r="689" spans="16:19" ht="14.25">
      <c r="P689" s="42">
        <v>3072</v>
      </c>
      <c r="Q689" s="43" t="s">
        <v>2697</v>
      </c>
      <c r="R689" s="43" t="s">
        <v>3007</v>
      </c>
      <c r="S689" s="44">
        <v>5</v>
      </c>
    </row>
    <row r="690" spans="16:19" ht="14.25">
      <c r="P690" s="42">
        <v>3073</v>
      </c>
      <c r="Q690" s="43" t="s">
        <v>2697</v>
      </c>
      <c r="R690" s="43" t="s">
        <v>3008</v>
      </c>
      <c r="S690" s="44">
        <v>5</v>
      </c>
    </row>
    <row r="691" spans="16:19" ht="14.25">
      <c r="P691" s="42">
        <v>3074</v>
      </c>
      <c r="Q691" s="43" t="s">
        <v>2697</v>
      </c>
      <c r="R691" s="43" t="s">
        <v>3009</v>
      </c>
      <c r="S691" s="44">
        <v>5</v>
      </c>
    </row>
    <row r="692" spans="16:19" ht="14.25">
      <c r="P692" s="42">
        <v>3075</v>
      </c>
      <c r="Q692" s="43" t="s">
        <v>2697</v>
      </c>
      <c r="R692" s="43" t="s">
        <v>3010</v>
      </c>
      <c r="S692" s="44">
        <v>5</v>
      </c>
    </row>
    <row r="693" spans="16:19" ht="14.25">
      <c r="P693" s="42">
        <v>3077</v>
      </c>
      <c r="Q693" s="43" t="s">
        <v>2697</v>
      </c>
      <c r="R693" s="43" t="s">
        <v>3011</v>
      </c>
      <c r="S693" s="44">
        <v>5</v>
      </c>
    </row>
    <row r="694" spans="16:19" ht="14.25">
      <c r="P694" s="42">
        <v>3078</v>
      </c>
      <c r="Q694" s="43" t="s">
        <v>2697</v>
      </c>
      <c r="R694" s="43" t="s">
        <v>3007</v>
      </c>
      <c r="S694" s="44">
        <v>5</v>
      </c>
    </row>
    <row r="695" spans="16:19" ht="14.25">
      <c r="P695" s="42">
        <v>3082</v>
      </c>
      <c r="Q695" s="43" t="s">
        <v>2697</v>
      </c>
      <c r="R695" s="43" t="s">
        <v>3000</v>
      </c>
      <c r="S695" s="44">
        <v>5</v>
      </c>
    </row>
    <row r="696" spans="16:19" ht="14.25">
      <c r="P696" s="42">
        <v>3100</v>
      </c>
      <c r="Q696" s="43" t="s">
        <v>2697</v>
      </c>
      <c r="R696" s="43" t="s">
        <v>3012</v>
      </c>
      <c r="S696" s="44">
        <v>5</v>
      </c>
    </row>
    <row r="697" spans="16:19" ht="14.25">
      <c r="P697" s="42">
        <v>3101</v>
      </c>
      <c r="Q697" s="43" t="s">
        <v>2697</v>
      </c>
      <c r="R697" s="43" t="s">
        <v>3012</v>
      </c>
      <c r="S697" s="44">
        <v>5</v>
      </c>
    </row>
    <row r="698" spans="16:19" ht="14.25">
      <c r="P698" s="42">
        <v>3102</v>
      </c>
      <c r="Q698" s="43" t="s">
        <v>2697</v>
      </c>
      <c r="R698" s="43" t="s">
        <v>3012</v>
      </c>
      <c r="S698" s="44">
        <v>5</v>
      </c>
    </row>
    <row r="699" spans="16:19" ht="14.25">
      <c r="P699" s="42">
        <v>3103</v>
      </c>
      <c r="Q699" s="43" t="s">
        <v>2697</v>
      </c>
      <c r="R699" s="43" t="s">
        <v>3012</v>
      </c>
      <c r="S699" s="44">
        <v>5</v>
      </c>
    </row>
    <row r="700" spans="16:19" ht="14.25">
      <c r="P700" s="42">
        <v>3104</v>
      </c>
      <c r="Q700" s="43" t="s">
        <v>2697</v>
      </c>
      <c r="R700" s="43" t="s">
        <v>3012</v>
      </c>
      <c r="S700" s="44">
        <v>5</v>
      </c>
    </row>
    <row r="701" spans="16:19" ht="14.25">
      <c r="P701" s="42">
        <v>3107</v>
      </c>
      <c r="Q701" s="43" t="s">
        <v>2697</v>
      </c>
      <c r="R701" s="43" t="s">
        <v>3012</v>
      </c>
      <c r="S701" s="44">
        <v>5</v>
      </c>
    </row>
    <row r="702" spans="16:19" ht="14.25">
      <c r="P702" s="42">
        <v>3109</v>
      </c>
      <c r="Q702" s="43" t="s">
        <v>2697</v>
      </c>
      <c r="R702" s="43" t="s">
        <v>3012</v>
      </c>
      <c r="S702" s="44">
        <v>5</v>
      </c>
    </row>
    <row r="703" spans="16:19" ht="14.25">
      <c r="P703" s="42">
        <v>3110</v>
      </c>
      <c r="Q703" s="43" t="s">
        <v>2697</v>
      </c>
      <c r="R703" s="43" t="s">
        <v>3012</v>
      </c>
      <c r="S703" s="44">
        <v>5</v>
      </c>
    </row>
    <row r="704" spans="16:19" ht="14.25">
      <c r="P704" s="42">
        <v>3121</v>
      </c>
      <c r="Q704" s="43" t="s">
        <v>2697</v>
      </c>
      <c r="R704" s="43" t="s">
        <v>3012</v>
      </c>
      <c r="S704" s="44">
        <v>5</v>
      </c>
    </row>
    <row r="705" spans="16:19" ht="14.25">
      <c r="P705" s="42">
        <v>3123</v>
      </c>
      <c r="Q705" s="43" t="s">
        <v>2697</v>
      </c>
      <c r="R705" s="43" t="s">
        <v>3013</v>
      </c>
      <c r="S705" s="44">
        <v>5</v>
      </c>
    </row>
    <row r="706" spans="16:19" ht="14.25">
      <c r="P706" s="42">
        <v>3124</v>
      </c>
      <c r="Q706" s="43" t="s">
        <v>2697</v>
      </c>
      <c r="R706" s="43" t="s">
        <v>3014</v>
      </c>
      <c r="S706" s="44">
        <v>5</v>
      </c>
    </row>
    <row r="707" spans="16:19" ht="14.25">
      <c r="P707" s="42">
        <v>3125</v>
      </c>
      <c r="Q707" s="43" t="s">
        <v>2697</v>
      </c>
      <c r="R707" s="43" t="s">
        <v>3015</v>
      </c>
      <c r="S707" s="44">
        <v>5</v>
      </c>
    </row>
    <row r="708" spans="16:19" ht="14.25">
      <c r="P708" s="42">
        <v>3126</v>
      </c>
      <c r="Q708" s="43" t="s">
        <v>2697</v>
      </c>
      <c r="R708" s="43" t="s">
        <v>3016</v>
      </c>
      <c r="S708" s="44">
        <v>5</v>
      </c>
    </row>
    <row r="709" spans="16:19" ht="14.25">
      <c r="P709" s="42">
        <v>3127</v>
      </c>
      <c r="Q709" s="43" t="s">
        <v>2697</v>
      </c>
      <c r="R709" s="43" t="s">
        <v>3017</v>
      </c>
      <c r="S709" s="44">
        <v>5</v>
      </c>
    </row>
    <row r="710" spans="16:19" ht="14.25">
      <c r="P710" s="42">
        <v>3128</v>
      </c>
      <c r="Q710" s="43" t="s">
        <v>2697</v>
      </c>
      <c r="R710" s="43" t="s">
        <v>3018</v>
      </c>
      <c r="S710" s="44">
        <v>5</v>
      </c>
    </row>
    <row r="711" spans="16:19" ht="14.25">
      <c r="P711" s="42">
        <v>3129</v>
      </c>
      <c r="Q711" s="43" t="s">
        <v>2697</v>
      </c>
      <c r="R711" s="43" t="s">
        <v>3019</v>
      </c>
      <c r="S711" s="44">
        <v>5</v>
      </c>
    </row>
    <row r="712" spans="16:19" ht="14.25">
      <c r="P712" s="42">
        <v>3131</v>
      </c>
      <c r="Q712" s="43" t="s">
        <v>2697</v>
      </c>
      <c r="R712" s="43" t="s">
        <v>3020</v>
      </c>
      <c r="S712" s="44">
        <v>5</v>
      </c>
    </row>
    <row r="713" spans="16:19" ht="14.25">
      <c r="P713" s="42">
        <v>3132</v>
      </c>
      <c r="Q713" s="43" t="s">
        <v>2697</v>
      </c>
      <c r="R713" s="43" t="s">
        <v>3021</v>
      </c>
      <c r="S713" s="44">
        <v>5</v>
      </c>
    </row>
    <row r="714" spans="16:19" ht="14.25">
      <c r="P714" s="42">
        <v>3133</v>
      </c>
      <c r="Q714" s="43" t="s">
        <v>2697</v>
      </c>
      <c r="R714" s="43" t="s">
        <v>3022</v>
      </c>
      <c r="S714" s="44">
        <v>5</v>
      </c>
    </row>
    <row r="715" spans="16:19" ht="14.25">
      <c r="P715" s="42">
        <v>3134</v>
      </c>
      <c r="Q715" s="43" t="s">
        <v>2697</v>
      </c>
      <c r="R715" s="43" t="s">
        <v>3023</v>
      </c>
      <c r="S715" s="44">
        <v>5</v>
      </c>
    </row>
    <row r="716" spans="16:19" ht="14.25">
      <c r="P716" s="42">
        <v>3135</v>
      </c>
      <c r="Q716" s="43" t="s">
        <v>2697</v>
      </c>
      <c r="R716" s="43" t="s">
        <v>3024</v>
      </c>
      <c r="S716" s="44">
        <v>5</v>
      </c>
    </row>
    <row r="717" spans="16:19" ht="14.25">
      <c r="P717" s="42">
        <v>3136</v>
      </c>
      <c r="Q717" s="43" t="s">
        <v>2697</v>
      </c>
      <c r="R717" s="43" t="s">
        <v>3025</v>
      </c>
      <c r="S717" s="44">
        <v>5</v>
      </c>
    </row>
    <row r="718" spans="16:19" ht="14.25">
      <c r="P718" s="42">
        <v>3137</v>
      </c>
      <c r="Q718" s="43" t="s">
        <v>2697</v>
      </c>
      <c r="R718" s="43" t="s">
        <v>3026</v>
      </c>
      <c r="S718" s="44">
        <v>5</v>
      </c>
    </row>
    <row r="719" spans="16:19" ht="14.25">
      <c r="P719" s="42">
        <v>3138</v>
      </c>
      <c r="Q719" s="43" t="s">
        <v>2697</v>
      </c>
      <c r="R719" s="43" t="s">
        <v>3027</v>
      </c>
      <c r="S719" s="44">
        <v>5</v>
      </c>
    </row>
    <row r="720" spans="16:19" ht="14.25">
      <c r="P720" s="42">
        <v>3141</v>
      </c>
      <c r="Q720" s="43" t="s">
        <v>2697</v>
      </c>
      <c r="R720" s="43" t="s">
        <v>3012</v>
      </c>
      <c r="S720" s="44">
        <v>5</v>
      </c>
    </row>
    <row r="721" spans="16:19" ht="14.25">
      <c r="P721" s="42">
        <v>3142</v>
      </c>
      <c r="Q721" s="43" t="s">
        <v>2697</v>
      </c>
      <c r="R721" s="43" t="s">
        <v>3028</v>
      </c>
      <c r="S721" s="44">
        <v>5</v>
      </c>
    </row>
    <row r="722" spans="16:19" ht="14.25">
      <c r="P722" s="42">
        <v>3143</v>
      </c>
      <c r="Q722" s="43" t="s">
        <v>2697</v>
      </c>
      <c r="R722" s="43" t="s">
        <v>3029</v>
      </c>
      <c r="S722" s="44">
        <v>5</v>
      </c>
    </row>
    <row r="723" spans="16:19" ht="14.25">
      <c r="P723" s="42">
        <v>3144</v>
      </c>
      <c r="Q723" s="43" t="s">
        <v>2697</v>
      </c>
      <c r="R723" s="43" t="s">
        <v>3030</v>
      </c>
      <c r="S723" s="44">
        <v>5</v>
      </c>
    </row>
    <row r="724" spans="16:19" ht="14.25">
      <c r="P724" s="42">
        <v>3145</v>
      </c>
      <c r="Q724" s="43" t="s">
        <v>2697</v>
      </c>
      <c r="R724" s="43" t="s">
        <v>3031</v>
      </c>
      <c r="S724" s="44">
        <v>5</v>
      </c>
    </row>
    <row r="725" spans="16:19" ht="14.25">
      <c r="P725" s="42">
        <v>3146</v>
      </c>
      <c r="Q725" s="43" t="s">
        <v>2697</v>
      </c>
      <c r="R725" s="43" t="s">
        <v>3031</v>
      </c>
      <c r="S725" s="44">
        <v>5</v>
      </c>
    </row>
    <row r="726" spans="16:19" ht="14.25">
      <c r="P726" s="42">
        <v>3147</v>
      </c>
      <c r="Q726" s="43" t="s">
        <v>2697</v>
      </c>
      <c r="R726" s="43" t="s">
        <v>3032</v>
      </c>
      <c r="S726" s="44">
        <v>5</v>
      </c>
    </row>
    <row r="727" spans="16:19" ht="14.25">
      <c r="P727" s="42">
        <v>3151</v>
      </c>
      <c r="Q727" s="43" t="s">
        <v>2697</v>
      </c>
      <c r="R727" s="43" t="s">
        <v>3033</v>
      </c>
      <c r="S727" s="44">
        <v>5</v>
      </c>
    </row>
    <row r="728" spans="16:19" ht="14.25">
      <c r="P728" s="42">
        <v>3152</v>
      </c>
      <c r="Q728" s="43" t="s">
        <v>2697</v>
      </c>
      <c r="R728" s="43" t="s">
        <v>3034</v>
      </c>
      <c r="S728" s="44">
        <v>5</v>
      </c>
    </row>
    <row r="729" spans="16:19" ht="14.25">
      <c r="P729" s="42">
        <v>3153</v>
      </c>
      <c r="Q729" s="43" t="s">
        <v>2697</v>
      </c>
      <c r="R729" s="43" t="s">
        <v>3035</v>
      </c>
      <c r="S729" s="44">
        <v>5</v>
      </c>
    </row>
    <row r="730" spans="16:19" ht="14.25">
      <c r="P730" s="42">
        <v>3154</v>
      </c>
      <c r="Q730" s="43" t="s">
        <v>2697</v>
      </c>
      <c r="R730" s="43" t="s">
        <v>3036</v>
      </c>
      <c r="S730" s="44">
        <v>5</v>
      </c>
    </row>
    <row r="731" spans="16:19" ht="14.25">
      <c r="P731" s="42">
        <v>3155</v>
      </c>
      <c r="Q731" s="43" t="s">
        <v>2697</v>
      </c>
      <c r="R731" s="43" t="s">
        <v>3037</v>
      </c>
      <c r="S731" s="44">
        <v>5</v>
      </c>
    </row>
    <row r="732" spans="16:19" ht="14.25">
      <c r="P732" s="42">
        <v>3161</v>
      </c>
      <c r="Q732" s="43" t="s">
        <v>2697</v>
      </c>
      <c r="R732" s="43" t="s">
        <v>3038</v>
      </c>
      <c r="S732" s="44">
        <v>5</v>
      </c>
    </row>
    <row r="733" spans="16:19" ht="14.25">
      <c r="P733" s="42">
        <v>3162</v>
      </c>
      <c r="Q733" s="43" t="s">
        <v>2697</v>
      </c>
      <c r="R733" s="43" t="s">
        <v>3039</v>
      </c>
      <c r="S733" s="44">
        <v>5</v>
      </c>
    </row>
    <row r="734" spans="16:19" ht="14.25">
      <c r="P734" s="42">
        <v>3163</v>
      </c>
      <c r="Q734" s="43" t="s">
        <v>2697</v>
      </c>
      <c r="R734" s="43" t="s">
        <v>3040</v>
      </c>
      <c r="S734" s="44">
        <v>5</v>
      </c>
    </row>
    <row r="735" spans="16:19" ht="14.25">
      <c r="P735" s="42">
        <v>3165</v>
      </c>
      <c r="Q735" s="43" t="s">
        <v>2697</v>
      </c>
      <c r="R735" s="43" t="s">
        <v>3041</v>
      </c>
      <c r="S735" s="44">
        <v>5</v>
      </c>
    </row>
    <row r="736" spans="16:19" ht="14.25">
      <c r="P736" s="42">
        <v>3170</v>
      </c>
      <c r="Q736" s="43" t="s">
        <v>2697</v>
      </c>
      <c r="R736" s="43" t="s">
        <v>3042</v>
      </c>
      <c r="S736" s="44">
        <v>5</v>
      </c>
    </row>
    <row r="737" spans="16:19" ht="14.25">
      <c r="P737" s="42">
        <v>3175</v>
      </c>
      <c r="Q737" s="43" t="s">
        <v>2697</v>
      </c>
      <c r="R737" s="43" t="s">
        <v>3043</v>
      </c>
      <c r="S737" s="44">
        <v>5</v>
      </c>
    </row>
    <row r="738" spans="16:19" ht="14.25">
      <c r="P738" s="42">
        <v>3176</v>
      </c>
      <c r="Q738" s="43" t="s">
        <v>2697</v>
      </c>
      <c r="R738" s="43" t="s">
        <v>3044</v>
      </c>
      <c r="S738" s="44">
        <v>5</v>
      </c>
    </row>
    <row r="739" spans="16:19" ht="14.25">
      <c r="P739" s="42">
        <v>3177</v>
      </c>
      <c r="Q739" s="43" t="s">
        <v>2697</v>
      </c>
      <c r="R739" s="43" t="s">
        <v>3045</v>
      </c>
      <c r="S739" s="44">
        <v>5</v>
      </c>
    </row>
    <row r="740" spans="16:19" ht="14.25">
      <c r="P740" s="42">
        <v>3178</v>
      </c>
      <c r="Q740" s="43" t="s">
        <v>2697</v>
      </c>
      <c r="R740" s="43" t="s">
        <v>3046</v>
      </c>
      <c r="S740" s="44">
        <v>5</v>
      </c>
    </row>
    <row r="741" spans="16:19" ht="14.25">
      <c r="P741" s="42">
        <v>3179</v>
      </c>
      <c r="Q741" s="43" t="s">
        <v>2697</v>
      </c>
      <c r="R741" s="43" t="s">
        <v>3047</v>
      </c>
      <c r="S741" s="44">
        <v>5</v>
      </c>
    </row>
    <row r="742" spans="16:19" ht="14.25">
      <c r="P742" s="42">
        <v>3181</v>
      </c>
      <c r="Q742" s="43" t="s">
        <v>2697</v>
      </c>
      <c r="R742" s="43" t="s">
        <v>3048</v>
      </c>
      <c r="S742" s="44">
        <v>5</v>
      </c>
    </row>
    <row r="743" spans="16:19" ht="14.25">
      <c r="P743" s="42">
        <v>3182</v>
      </c>
      <c r="Q743" s="43" t="s">
        <v>2697</v>
      </c>
      <c r="R743" s="43" t="s">
        <v>3049</v>
      </c>
      <c r="S743" s="44">
        <v>5</v>
      </c>
    </row>
    <row r="744" spans="16:19" ht="14.25">
      <c r="P744" s="42">
        <v>3183</v>
      </c>
      <c r="Q744" s="43" t="s">
        <v>2697</v>
      </c>
      <c r="R744" s="43" t="s">
        <v>3050</v>
      </c>
      <c r="S744" s="44">
        <v>5</v>
      </c>
    </row>
    <row r="745" spans="16:19" ht="14.25">
      <c r="P745" s="42">
        <v>3184</v>
      </c>
      <c r="Q745" s="43" t="s">
        <v>2697</v>
      </c>
      <c r="R745" s="43" t="s">
        <v>3051</v>
      </c>
      <c r="S745" s="44">
        <v>5</v>
      </c>
    </row>
    <row r="746" spans="16:19" ht="14.25">
      <c r="P746" s="42">
        <v>3185</v>
      </c>
      <c r="Q746" s="43" t="s">
        <v>2697</v>
      </c>
      <c r="R746" s="43" t="s">
        <v>3052</v>
      </c>
      <c r="S746" s="44">
        <v>5</v>
      </c>
    </row>
    <row r="747" spans="16:19" ht="14.25">
      <c r="P747" s="42">
        <v>3186</v>
      </c>
      <c r="Q747" s="43" t="s">
        <v>2697</v>
      </c>
      <c r="R747" s="43" t="s">
        <v>3053</v>
      </c>
      <c r="S747" s="44">
        <v>5</v>
      </c>
    </row>
    <row r="748" spans="16:19" ht="14.25">
      <c r="P748" s="42">
        <v>3187</v>
      </c>
      <c r="Q748" s="43" t="s">
        <v>2697</v>
      </c>
      <c r="R748" s="43" t="s">
        <v>3054</v>
      </c>
      <c r="S748" s="44">
        <v>5</v>
      </c>
    </row>
    <row r="749" spans="16:19" ht="14.25">
      <c r="P749" s="42">
        <v>3188</v>
      </c>
      <c r="Q749" s="43" t="s">
        <v>2697</v>
      </c>
      <c r="R749" s="43" t="s">
        <v>3055</v>
      </c>
      <c r="S749" s="44">
        <v>5</v>
      </c>
    </row>
    <row r="750" spans="16:19" ht="14.25">
      <c r="P750" s="42">
        <v>3200</v>
      </c>
      <c r="Q750" s="43" t="s">
        <v>2973</v>
      </c>
      <c r="R750" s="43" t="s">
        <v>3056</v>
      </c>
      <c r="S750" s="44">
        <v>5</v>
      </c>
    </row>
    <row r="751" spans="16:19" ht="14.25">
      <c r="P751" s="42">
        <v>3201</v>
      </c>
      <c r="Q751" s="43" t="s">
        <v>2973</v>
      </c>
      <c r="R751" s="43" t="s">
        <v>3056</v>
      </c>
      <c r="S751" s="44">
        <v>5</v>
      </c>
    </row>
    <row r="752" spans="16:19" ht="14.25">
      <c r="P752" s="42">
        <v>3202</v>
      </c>
      <c r="Q752" s="43" t="s">
        <v>2973</v>
      </c>
      <c r="R752" s="43" t="s">
        <v>3056</v>
      </c>
      <c r="S752" s="44">
        <v>5</v>
      </c>
    </row>
    <row r="753" spans="16:19" ht="14.25">
      <c r="P753" s="42">
        <v>3211</v>
      </c>
      <c r="Q753" s="43" t="s">
        <v>2973</v>
      </c>
      <c r="R753" s="43" t="s">
        <v>3057</v>
      </c>
      <c r="S753" s="44">
        <v>5</v>
      </c>
    </row>
    <row r="754" spans="16:19" ht="14.25">
      <c r="P754" s="42">
        <v>3212</v>
      </c>
      <c r="Q754" s="43" t="s">
        <v>2973</v>
      </c>
      <c r="R754" s="43" t="s">
        <v>3058</v>
      </c>
      <c r="S754" s="44">
        <v>5</v>
      </c>
    </row>
    <row r="755" spans="16:19" ht="14.25">
      <c r="P755" s="42">
        <v>3213</v>
      </c>
      <c r="Q755" s="43" t="s">
        <v>2973</v>
      </c>
      <c r="R755" s="43" t="s">
        <v>3059</v>
      </c>
      <c r="S755" s="44">
        <v>5</v>
      </c>
    </row>
    <row r="756" spans="16:19" ht="14.25">
      <c r="P756" s="42">
        <v>3214</v>
      </c>
      <c r="Q756" s="43" t="s">
        <v>2973</v>
      </c>
      <c r="R756" s="43" t="s">
        <v>3060</v>
      </c>
      <c r="S756" s="44">
        <v>5</v>
      </c>
    </row>
    <row r="757" spans="16:19" ht="14.25">
      <c r="P757" s="42">
        <v>3221</v>
      </c>
      <c r="Q757" s="43" t="s">
        <v>2973</v>
      </c>
      <c r="R757" s="43" t="s">
        <v>3061</v>
      </c>
      <c r="S757" s="44">
        <v>5</v>
      </c>
    </row>
    <row r="758" spans="16:19" ht="14.25">
      <c r="P758" s="42">
        <v>3231</v>
      </c>
      <c r="Q758" s="43" t="s">
        <v>2973</v>
      </c>
      <c r="R758" s="43" t="s">
        <v>3062</v>
      </c>
      <c r="S758" s="44">
        <v>5</v>
      </c>
    </row>
    <row r="759" spans="16:19" ht="14.25">
      <c r="P759" s="42">
        <v>3232</v>
      </c>
      <c r="Q759" s="43" t="s">
        <v>2973</v>
      </c>
      <c r="R759" s="43" t="s">
        <v>3063</v>
      </c>
      <c r="S759" s="44">
        <v>5</v>
      </c>
    </row>
    <row r="760" spans="16:19" ht="14.25">
      <c r="P760" s="42">
        <v>3233</v>
      </c>
      <c r="Q760" s="43" t="s">
        <v>2973</v>
      </c>
      <c r="R760" s="43" t="s">
        <v>3064</v>
      </c>
      <c r="S760" s="44">
        <v>5</v>
      </c>
    </row>
    <row r="761" spans="16:19" ht="14.25">
      <c r="P761" s="42">
        <v>3234</v>
      </c>
      <c r="Q761" s="43" t="s">
        <v>2973</v>
      </c>
      <c r="R761" s="43" t="s">
        <v>3065</v>
      </c>
      <c r="S761" s="44">
        <v>5</v>
      </c>
    </row>
    <row r="762" spans="16:19" ht="14.25">
      <c r="P762" s="42">
        <v>3235</v>
      </c>
      <c r="Q762" s="43" t="s">
        <v>2973</v>
      </c>
      <c r="R762" s="43" t="s">
        <v>3066</v>
      </c>
      <c r="S762" s="44">
        <v>5</v>
      </c>
    </row>
    <row r="763" spans="16:19" ht="14.25">
      <c r="P763" s="42">
        <v>3240</v>
      </c>
      <c r="Q763" s="43" t="s">
        <v>2973</v>
      </c>
      <c r="R763" s="43" t="s">
        <v>3067</v>
      </c>
      <c r="S763" s="44">
        <v>5</v>
      </c>
    </row>
    <row r="764" spans="16:19" ht="14.25">
      <c r="P764" s="42">
        <v>3242</v>
      </c>
      <c r="Q764" s="43" t="s">
        <v>2973</v>
      </c>
      <c r="R764" s="43" t="s">
        <v>3068</v>
      </c>
      <c r="S764" s="44">
        <v>5</v>
      </c>
    </row>
    <row r="765" spans="16:19" ht="14.25">
      <c r="P765" s="42">
        <v>3243</v>
      </c>
      <c r="Q765" s="43" t="s">
        <v>2973</v>
      </c>
      <c r="R765" s="43" t="s">
        <v>3069</v>
      </c>
      <c r="S765" s="44">
        <v>5</v>
      </c>
    </row>
    <row r="766" spans="16:19" ht="14.25">
      <c r="P766" s="42">
        <v>3244</v>
      </c>
      <c r="Q766" s="43" t="s">
        <v>2973</v>
      </c>
      <c r="R766" s="43" t="s">
        <v>3070</v>
      </c>
      <c r="S766" s="44">
        <v>5</v>
      </c>
    </row>
    <row r="767" spans="16:19" ht="14.25">
      <c r="P767" s="42">
        <v>3245</v>
      </c>
      <c r="Q767" s="43" t="s">
        <v>2973</v>
      </c>
      <c r="R767" s="43" t="s">
        <v>3071</v>
      </c>
      <c r="S767" s="44">
        <v>5</v>
      </c>
    </row>
    <row r="768" spans="16:19" ht="14.25">
      <c r="P768" s="42">
        <v>3246</v>
      </c>
      <c r="Q768" s="43" t="s">
        <v>2973</v>
      </c>
      <c r="R768" s="43" t="s">
        <v>3072</v>
      </c>
      <c r="S768" s="44">
        <v>5</v>
      </c>
    </row>
    <row r="769" spans="16:19" ht="14.25">
      <c r="P769" s="42">
        <v>3247</v>
      </c>
      <c r="Q769" s="43" t="s">
        <v>2973</v>
      </c>
      <c r="R769" s="43" t="s">
        <v>3073</v>
      </c>
      <c r="S769" s="44">
        <v>5</v>
      </c>
    </row>
    <row r="770" spans="16:19" ht="14.25">
      <c r="P770" s="42">
        <v>3248</v>
      </c>
      <c r="Q770" s="43" t="s">
        <v>2973</v>
      </c>
      <c r="R770" s="43" t="s">
        <v>3074</v>
      </c>
      <c r="S770" s="44">
        <v>5</v>
      </c>
    </row>
    <row r="771" spans="16:19" ht="14.25">
      <c r="P771" s="42">
        <v>3250</v>
      </c>
      <c r="Q771" s="43" t="s">
        <v>2973</v>
      </c>
      <c r="R771" s="43" t="s">
        <v>3077</v>
      </c>
      <c r="S771" s="44">
        <v>5</v>
      </c>
    </row>
    <row r="772" spans="16:19" ht="14.25">
      <c r="P772" s="42">
        <v>3252</v>
      </c>
      <c r="Q772" s="43" t="s">
        <v>2973</v>
      </c>
      <c r="R772" s="43" t="s">
        <v>3078</v>
      </c>
      <c r="S772" s="44">
        <v>5</v>
      </c>
    </row>
    <row r="773" spans="16:19" ht="14.25">
      <c r="P773" s="42">
        <v>3253</v>
      </c>
      <c r="Q773" s="43" t="s">
        <v>2973</v>
      </c>
      <c r="R773" s="43" t="s">
        <v>3079</v>
      </c>
      <c r="S773" s="44">
        <v>5</v>
      </c>
    </row>
    <row r="774" spans="16:19" ht="14.25">
      <c r="P774" s="42">
        <v>3254</v>
      </c>
      <c r="Q774" s="43" t="s">
        <v>2973</v>
      </c>
      <c r="R774" s="43" t="s">
        <v>3080</v>
      </c>
      <c r="S774" s="44">
        <v>5</v>
      </c>
    </row>
    <row r="775" spans="16:19" ht="14.25">
      <c r="P775" s="42">
        <v>3255</v>
      </c>
      <c r="Q775" s="43" t="s">
        <v>2973</v>
      </c>
      <c r="R775" s="43" t="s">
        <v>3081</v>
      </c>
      <c r="S775" s="44">
        <v>5</v>
      </c>
    </row>
    <row r="776" spans="16:19" ht="14.25">
      <c r="P776" s="42">
        <v>3256</v>
      </c>
      <c r="Q776" s="43" t="s">
        <v>2973</v>
      </c>
      <c r="R776" s="43" t="s">
        <v>3082</v>
      </c>
      <c r="S776" s="44">
        <v>5</v>
      </c>
    </row>
    <row r="777" spans="16:19" ht="14.25">
      <c r="P777" s="42">
        <v>3257</v>
      </c>
      <c r="Q777" s="43" t="s">
        <v>2973</v>
      </c>
      <c r="R777" s="43" t="s">
        <v>3083</v>
      </c>
      <c r="S777" s="44">
        <v>5</v>
      </c>
    </row>
    <row r="778" spans="16:19" ht="14.25">
      <c r="P778" s="42">
        <v>3258</v>
      </c>
      <c r="Q778" s="43" t="s">
        <v>2973</v>
      </c>
      <c r="R778" s="43" t="s">
        <v>3084</v>
      </c>
      <c r="S778" s="44">
        <v>5</v>
      </c>
    </row>
    <row r="779" spans="16:19" ht="14.25">
      <c r="P779" s="42">
        <v>3259</v>
      </c>
      <c r="Q779" s="43" t="s">
        <v>2973</v>
      </c>
      <c r="R779" s="43" t="s">
        <v>3085</v>
      </c>
      <c r="S779" s="44">
        <v>5</v>
      </c>
    </row>
    <row r="780" spans="16:19" ht="14.25">
      <c r="P780" s="42">
        <v>3261</v>
      </c>
      <c r="Q780" s="43" t="s">
        <v>2973</v>
      </c>
      <c r="R780" s="43" t="s">
        <v>3086</v>
      </c>
      <c r="S780" s="44">
        <v>5</v>
      </c>
    </row>
    <row r="781" spans="16:19" ht="14.25">
      <c r="P781" s="42">
        <v>3262</v>
      </c>
      <c r="Q781" s="43" t="s">
        <v>2973</v>
      </c>
      <c r="R781" s="43" t="s">
        <v>3087</v>
      </c>
      <c r="S781" s="44">
        <v>5</v>
      </c>
    </row>
    <row r="782" spans="16:19" ht="14.25">
      <c r="P782" s="42">
        <v>3263</v>
      </c>
      <c r="Q782" s="43" t="s">
        <v>2973</v>
      </c>
      <c r="R782" s="43" t="s">
        <v>3088</v>
      </c>
      <c r="S782" s="44">
        <v>5</v>
      </c>
    </row>
    <row r="783" spans="16:19" ht="14.25">
      <c r="P783" s="42">
        <v>3264</v>
      </c>
      <c r="Q783" s="43" t="s">
        <v>2973</v>
      </c>
      <c r="R783" s="43" t="s">
        <v>3089</v>
      </c>
      <c r="S783" s="44">
        <v>5</v>
      </c>
    </row>
    <row r="784" spans="16:19" ht="14.25">
      <c r="P784" s="42">
        <v>3265</v>
      </c>
      <c r="Q784" s="43" t="s">
        <v>2973</v>
      </c>
      <c r="R784" s="43" t="s">
        <v>3090</v>
      </c>
      <c r="S784" s="44">
        <v>5</v>
      </c>
    </row>
    <row r="785" spans="16:19" ht="14.25">
      <c r="P785" s="42">
        <v>3271</v>
      </c>
      <c r="Q785" s="43" t="s">
        <v>2973</v>
      </c>
      <c r="R785" s="43" t="s">
        <v>3091</v>
      </c>
      <c r="S785" s="44">
        <v>5</v>
      </c>
    </row>
    <row r="786" spans="16:19" ht="14.25">
      <c r="P786" s="42">
        <v>3272</v>
      </c>
      <c r="Q786" s="43" t="s">
        <v>2973</v>
      </c>
      <c r="R786" s="43" t="s">
        <v>3091</v>
      </c>
      <c r="S786" s="44">
        <v>5</v>
      </c>
    </row>
    <row r="787" spans="16:19" ht="14.25">
      <c r="P787" s="42">
        <v>3273</v>
      </c>
      <c r="Q787" s="43" t="s">
        <v>2973</v>
      </c>
      <c r="R787" s="43" t="s">
        <v>3092</v>
      </c>
      <c r="S787" s="44">
        <v>5</v>
      </c>
    </row>
    <row r="788" spans="16:19" ht="14.25">
      <c r="P788" s="42">
        <v>3274</v>
      </c>
      <c r="Q788" s="43" t="s">
        <v>2973</v>
      </c>
      <c r="R788" s="43" t="s">
        <v>3093</v>
      </c>
      <c r="S788" s="44">
        <v>5</v>
      </c>
    </row>
    <row r="789" spans="16:19" ht="14.25">
      <c r="P789" s="42">
        <v>3275</v>
      </c>
      <c r="Q789" s="43" t="s">
        <v>2973</v>
      </c>
      <c r="R789" s="43" t="s">
        <v>3094</v>
      </c>
      <c r="S789" s="44">
        <v>5</v>
      </c>
    </row>
    <row r="790" spans="16:19" ht="14.25">
      <c r="P790" s="42">
        <v>3281</v>
      </c>
      <c r="Q790" s="43" t="s">
        <v>2973</v>
      </c>
      <c r="R790" s="43" t="s">
        <v>3095</v>
      </c>
      <c r="S790" s="44">
        <v>5</v>
      </c>
    </row>
    <row r="791" spans="16:19" ht="14.25">
      <c r="P791" s="42">
        <v>3282</v>
      </c>
      <c r="Q791" s="43" t="s">
        <v>2973</v>
      </c>
      <c r="R791" s="43" t="s">
        <v>3096</v>
      </c>
      <c r="S791" s="44">
        <v>5</v>
      </c>
    </row>
    <row r="792" spans="16:19" ht="14.25">
      <c r="P792" s="42">
        <v>3283</v>
      </c>
      <c r="Q792" s="43" t="s">
        <v>2973</v>
      </c>
      <c r="R792" s="43" t="s">
        <v>3097</v>
      </c>
      <c r="S792" s="44">
        <v>5</v>
      </c>
    </row>
    <row r="793" spans="16:19" ht="14.25">
      <c r="P793" s="42">
        <v>3284</v>
      </c>
      <c r="Q793" s="43" t="s">
        <v>2973</v>
      </c>
      <c r="R793" s="43" t="s">
        <v>3098</v>
      </c>
      <c r="S793" s="44">
        <v>5</v>
      </c>
    </row>
    <row r="794" spans="16:19" ht="14.25">
      <c r="P794" s="42">
        <v>3291</v>
      </c>
      <c r="Q794" s="43" t="s">
        <v>2973</v>
      </c>
      <c r="R794" s="43" t="s">
        <v>3099</v>
      </c>
      <c r="S794" s="44">
        <v>5</v>
      </c>
    </row>
    <row r="795" spans="16:19" ht="14.25">
      <c r="P795" s="42">
        <v>3292</v>
      </c>
      <c r="Q795" s="43" t="s">
        <v>2973</v>
      </c>
      <c r="R795" s="43" t="s">
        <v>3100</v>
      </c>
      <c r="S795" s="44">
        <v>5</v>
      </c>
    </row>
    <row r="796" spans="16:19" ht="14.25">
      <c r="P796" s="42">
        <v>3293</v>
      </c>
      <c r="Q796" s="43" t="s">
        <v>2973</v>
      </c>
      <c r="R796" s="43" t="s">
        <v>3101</v>
      </c>
      <c r="S796" s="44">
        <v>5</v>
      </c>
    </row>
    <row r="797" spans="16:19" ht="14.25">
      <c r="P797" s="42">
        <v>3294</v>
      </c>
      <c r="Q797" s="43" t="s">
        <v>2973</v>
      </c>
      <c r="R797" s="43" t="s">
        <v>3102</v>
      </c>
      <c r="S797" s="44">
        <v>5</v>
      </c>
    </row>
    <row r="798" spans="16:19" ht="14.25">
      <c r="P798" s="42">
        <v>3295</v>
      </c>
      <c r="Q798" s="43" t="s">
        <v>2973</v>
      </c>
      <c r="R798" s="43" t="s">
        <v>3103</v>
      </c>
      <c r="S798" s="44">
        <v>5</v>
      </c>
    </row>
    <row r="799" spans="16:19" ht="14.25">
      <c r="P799" s="42">
        <v>3296</v>
      </c>
      <c r="Q799" s="43" t="s">
        <v>2973</v>
      </c>
      <c r="R799" s="43" t="s">
        <v>3104</v>
      </c>
      <c r="S799" s="44">
        <v>5</v>
      </c>
    </row>
    <row r="800" spans="16:19" ht="14.25">
      <c r="P800" s="42">
        <v>3300</v>
      </c>
      <c r="Q800" s="43" t="s">
        <v>2973</v>
      </c>
      <c r="R800" s="43" t="s">
        <v>3105</v>
      </c>
      <c r="S800" s="44">
        <v>5</v>
      </c>
    </row>
    <row r="801" spans="16:19" ht="14.25">
      <c r="P801" s="42">
        <v>3301</v>
      </c>
      <c r="Q801" s="43" t="s">
        <v>2973</v>
      </c>
      <c r="R801" s="43" t="s">
        <v>3105</v>
      </c>
      <c r="S801" s="44">
        <v>5</v>
      </c>
    </row>
    <row r="802" spans="16:19" ht="14.25">
      <c r="P802" s="42">
        <v>3302</v>
      </c>
      <c r="Q802" s="43" t="s">
        <v>2973</v>
      </c>
      <c r="R802" s="43" t="s">
        <v>3105</v>
      </c>
      <c r="S802" s="44">
        <v>5</v>
      </c>
    </row>
    <row r="803" spans="16:19" ht="14.25">
      <c r="P803" s="42">
        <v>3303</v>
      </c>
      <c r="Q803" s="43" t="s">
        <v>2973</v>
      </c>
      <c r="R803" s="43" t="s">
        <v>3105</v>
      </c>
      <c r="S803" s="44">
        <v>5</v>
      </c>
    </row>
    <row r="804" spans="16:19" ht="14.25">
      <c r="P804" s="42">
        <v>3304</v>
      </c>
      <c r="Q804" s="43" t="s">
        <v>2973</v>
      </c>
      <c r="R804" s="43" t="s">
        <v>3106</v>
      </c>
      <c r="S804" s="44">
        <v>5</v>
      </c>
    </row>
    <row r="805" spans="16:19" ht="14.25">
      <c r="P805" s="42">
        <v>3305</v>
      </c>
      <c r="Q805" s="43" t="s">
        <v>2973</v>
      </c>
      <c r="R805" s="43" t="s">
        <v>3105</v>
      </c>
      <c r="S805" s="44">
        <v>5</v>
      </c>
    </row>
    <row r="806" spans="16:19" ht="14.25">
      <c r="P806" s="42">
        <v>3321</v>
      </c>
      <c r="Q806" s="43" t="s">
        <v>2973</v>
      </c>
      <c r="R806" s="43" t="s">
        <v>3107</v>
      </c>
      <c r="S806" s="44">
        <v>5</v>
      </c>
    </row>
    <row r="807" spans="16:19" ht="14.25">
      <c r="P807" s="42">
        <v>3322</v>
      </c>
      <c r="Q807" s="43" t="s">
        <v>2973</v>
      </c>
      <c r="R807" s="43" t="s">
        <v>3108</v>
      </c>
      <c r="S807" s="44">
        <v>5</v>
      </c>
    </row>
    <row r="808" spans="16:19" ht="14.25">
      <c r="P808" s="42">
        <v>3323</v>
      </c>
      <c r="Q808" s="43" t="s">
        <v>2973</v>
      </c>
      <c r="R808" s="43" t="s">
        <v>3109</v>
      </c>
      <c r="S808" s="44">
        <v>5</v>
      </c>
    </row>
    <row r="809" spans="16:19" ht="14.25">
      <c r="P809" s="42">
        <v>3324</v>
      </c>
      <c r="Q809" s="43" t="s">
        <v>2973</v>
      </c>
      <c r="R809" s="43" t="s">
        <v>3110</v>
      </c>
      <c r="S809" s="44">
        <v>5</v>
      </c>
    </row>
    <row r="810" spans="16:19" ht="14.25">
      <c r="P810" s="42">
        <v>3325</v>
      </c>
      <c r="Q810" s="43" t="s">
        <v>2973</v>
      </c>
      <c r="R810" s="43" t="s">
        <v>3111</v>
      </c>
      <c r="S810" s="44">
        <v>5</v>
      </c>
    </row>
    <row r="811" spans="16:19" ht="14.25">
      <c r="P811" s="42">
        <v>3326</v>
      </c>
      <c r="Q811" s="43" t="s">
        <v>2973</v>
      </c>
      <c r="R811" s="43" t="s">
        <v>3112</v>
      </c>
      <c r="S811" s="44">
        <v>5</v>
      </c>
    </row>
    <row r="812" spans="16:19" ht="14.25">
      <c r="P812" s="42">
        <v>3327</v>
      </c>
      <c r="Q812" s="43" t="s">
        <v>2973</v>
      </c>
      <c r="R812" s="43" t="s">
        <v>3113</v>
      </c>
      <c r="S812" s="44">
        <v>5</v>
      </c>
    </row>
    <row r="813" spans="16:19" ht="14.25">
      <c r="P813" s="42">
        <v>3328</v>
      </c>
      <c r="Q813" s="43" t="s">
        <v>2973</v>
      </c>
      <c r="R813" s="43" t="s">
        <v>0</v>
      </c>
      <c r="S813" s="44">
        <v>5</v>
      </c>
    </row>
    <row r="814" spans="16:19" ht="14.25">
      <c r="P814" s="42">
        <v>3331</v>
      </c>
      <c r="Q814" s="43" t="s">
        <v>2973</v>
      </c>
      <c r="R814" s="43" t="s">
        <v>1</v>
      </c>
      <c r="S814" s="44">
        <v>5</v>
      </c>
    </row>
    <row r="815" spans="16:19" ht="14.25">
      <c r="P815" s="42">
        <v>3332</v>
      </c>
      <c r="Q815" s="43" t="s">
        <v>2973</v>
      </c>
      <c r="R815" s="43" t="s">
        <v>2</v>
      </c>
      <c r="S815" s="44">
        <v>5</v>
      </c>
    </row>
    <row r="816" spans="16:19" ht="14.25">
      <c r="P816" s="42">
        <v>3333</v>
      </c>
      <c r="Q816" s="43" t="s">
        <v>2973</v>
      </c>
      <c r="R816" s="43" t="s">
        <v>3</v>
      </c>
      <c r="S816" s="44">
        <v>5</v>
      </c>
    </row>
    <row r="817" spans="16:19" ht="14.25">
      <c r="P817" s="42">
        <v>3334</v>
      </c>
      <c r="Q817" s="43" t="s">
        <v>2973</v>
      </c>
      <c r="R817" s="43" t="s">
        <v>4</v>
      </c>
      <c r="S817" s="44">
        <v>5</v>
      </c>
    </row>
    <row r="818" spans="16:19" ht="14.25">
      <c r="P818" s="42">
        <v>3335</v>
      </c>
      <c r="Q818" s="43" t="s">
        <v>2973</v>
      </c>
      <c r="R818" s="43" t="s">
        <v>5</v>
      </c>
      <c r="S818" s="44">
        <v>5</v>
      </c>
    </row>
    <row r="819" spans="16:19" ht="14.25">
      <c r="P819" s="42">
        <v>3336</v>
      </c>
      <c r="Q819" s="43" t="s">
        <v>2973</v>
      </c>
      <c r="R819" s="43" t="s">
        <v>6</v>
      </c>
      <c r="S819" s="44">
        <v>5</v>
      </c>
    </row>
    <row r="820" spans="16:19" ht="14.25">
      <c r="P820" s="42">
        <v>3337</v>
      </c>
      <c r="Q820" s="43" t="s">
        <v>2973</v>
      </c>
      <c r="R820" s="43" t="s">
        <v>7</v>
      </c>
      <c r="S820" s="44">
        <v>5</v>
      </c>
    </row>
    <row r="821" spans="16:19" ht="14.25">
      <c r="P821" s="42">
        <v>3338</v>
      </c>
      <c r="Q821" s="45" t="s">
        <v>2263</v>
      </c>
      <c r="R821" s="45" t="s">
        <v>2264</v>
      </c>
      <c r="S821" s="44">
        <v>5</v>
      </c>
    </row>
    <row r="822" spans="16:19" ht="14.25">
      <c r="P822" s="42">
        <v>3341</v>
      </c>
      <c r="Q822" s="43" t="s">
        <v>2973</v>
      </c>
      <c r="R822" s="43" t="s">
        <v>8</v>
      </c>
      <c r="S822" s="44">
        <v>5</v>
      </c>
    </row>
    <row r="823" spans="16:19" ht="14.25">
      <c r="P823" s="42">
        <v>3342</v>
      </c>
      <c r="Q823" s="45" t="s">
        <v>2263</v>
      </c>
      <c r="R823" s="45" t="s">
        <v>2265</v>
      </c>
      <c r="S823" s="44">
        <v>5</v>
      </c>
    </row>
    <row r="824" spans="16:19" ht="14.25">
      <c r="P824" s="42">
        <v>3343</v>
      </c>
      <c r="Q824" s="43" t="s">
        <v>2973</v>
      </c>
      <c r="R824" s="43" t="s">
        <v>9</v>
      </c>
      <c r="S824" s="44">
        <v>5</v>
      </c>
    </row>
    <row r="825" spans="16:19" ht="14.25">
      <c r="P825" s="42">
        <v>3344</v>
      </c>
      <c r="Q825" s="43" t="s">
        <v>2973</v>
      </c>
      <c r="R825" s="43" t="s">
        <v>10</v>
      </c>
      <c r="S825" s="44">
        <v>5</v>
      </c>
    </row>
    <row r="826" spans="16:19" ht="14.25">
      <c r="P826" s="42">
        <v>3345</v>
      </c>
      <c r="Q826" s="43" t="s">
        <v>2973</v>
      </c>
      <c r="R826" s="43" t="s">
        <v>11</v>
      </c>
      <c r="S826" s="44">
        <v>5</v>
      </c>
    </row>
    <row r="827" spans="16:19" ht="14.25">
      <c r="P827" s="42">
        <v>3346</v>
      </c>
      <c r="Q827" s="43" t="s">
        <v>2973</v>
      </c>
      <c r="R827" s="43" t="s">
        <v>12</v>
      </c>
      <c r="S827" s="44">
        <v>5</v>
      </c>
    </row>
    <row r="828" spans="16:19" ht="14.25">
      <c r="P828" s="42">
        <v>3347</v>
      </c>
      <c r="Q828" s="43" t="s">
        <v>2973</v>
      </c>
      <c r="R828" s="43" t="s">
        <v>13</v>
      </c>
      <c r="S828" s="44">
        <v>5</v>
      </c>
    </row>
    <row r="829" spans="16:19" ht="14.25">
      <c r="P829" s="42">
        <v>3348</v>
      </c>
      <c r="Q829" s="43" t="s">
        <v>2973</v>
      </c>
      <c r="R829" s="43" t="s">
        <v>14</v>
      </c>
      <c r="S829" s="44">
        <v>5</v>
      </c>
    </row>
    <row r="830" spans="16:19" ht="14.25">
      <c r="P830" s="42">
        <v>3349</v>
      </c>
      <c r="Q830" s="43" t="s">
        <v>2973</v>
      </c>
      <c r="R830" s="43" t="s">
        <v>15</v>
      </c>
      <c r="S830" s="44">
        <v>5</v>
      </c>
    </row>
    <row r="831" spans="16:19" ht="14.25">
      <c r="P831" s="42">
        <v>3350</v>
      </c>
      <c r="Q831" s="43" t="s">
        <v>2973</v>
      </c>
      <c r="R831" s="43" t="s">
        <v>16</v>
      </c>
      <c r="S831" s="44">
        <v>5</v>
      </c>
    </row>
    <row r="832" spans="16:19" ht="14.25">
      <c r="P832" s="42">
        <v>3351</v>
      </c>
      <c r="Q832" s="43" t="s">
        <v>2973</v>
      </c>
      <c r="R832" s="43" t="s">
        <v>17</v>
      </c>
      <c r="S832" s="44">
        <v>5</v>
      </c>
    </row>
    <row r="833" spans="16:19" ht="14.25">
      <c r="P833" s="42">
        <v>3352</v>
      </c>
      <c r="Q833" s="43" t="s">
        <v>2973</v>
      </c>
      <c r="R833" s="43" t="s">
        <v>18</v>
      </c>
      <c r="S833" s="44">
        <v>5</v>
      </c>
    </row>
    <row r="834" spans="16:19" ht="14.25">
      <c r="P834" s="42">
        <v>3353</v>
      </c>
      <c r="Q834" s="43" t="s">
        <v>2973</v>
      </c>
      <c r="R834" s="43" t="s">
        <v>19</v>
      </c>
      <c r="S834" s="44">
        <v>5</v>
      </c>
    </row>
    <row r="835" spans="16:19" ht="14.25">
      <c r="P835" s="42">
        <v>3354</v>
      </c>
      <c r="Q835" s="43" t="s">
        <v>2973</v>
      </c>
      <c r="R835" s="43" t="s">
        <v>20</v>
      </c>
      <c r="S835" s="44">
        <v>5</v>
      </c>
    </row>
    <row r="836" spans="16:19" ht="14.25">
      <c r="P836" s="42">
        <v>3355</v>
      </c>
      <c r="Q836" s="43" t="s">
        <v>2973</v>
      </c>
      <c r="R836" s="43" t="s">
        <v>21</v>
      </c>
      <c r="S836" s="44">
        <v>5</v>
      </c>
    </row>
    <row r="837" spans="16:19" ht="14.25">
      <c r="P837" s="42">
        <v>3356</v>
      </c>
      <c r="Q837" s="43" t="s">
        <v>2973</v>
      </c>
      <c r="R837" s="43" t="s">
        <v>22</v>
      </c>
      <c r="S837" s="44">
        <v>5</v>
      </c>
    </row>
    <row r="838" spans="16:19" ht="14.25">
      <c r="P838" s="42">
        <v>3357</v>
      </c>
      <c r="Q838" s="43" t="s">
        <v>2973</v>
      </c>
      <c r="R838" s="43" t="s">
        <v>23</v>
      </c>
      <c r="S838" s="44">
        <v>5</v>
      </c>
    </row>
    <row r="839" spans="16:19" ht="14.25">
      <c r="P839" s="42">
        <v>3358</v>
      </c>
      <c r="Q839" s="43" t="s">
        <v>2973</v>
      </c>
      <c r="R839" s="43" t="s">
        <v>24</v>
      </c>
      <c r="S839" s="44">
        <v>5</v>
      </c>
    </row>
    <row r="840" spans="16:19" ht="14.25">
      <c r="P840" s="42">
        <v>3359</v>
      </c>
      <c r="Q840" s="43" t="s">
        <v>2973</v>
      </c>
      <c r="R840" s="43" t="s">
        <v>25</v>
      </c>
      <c r="S840" s="44">
        <v>5</v>
      </c>
    </row>
    <row r="841" spans="16:19" ht="14.25">
      <c r="P841" s="42">
        <v>3360</v>
      </c>
      <c r="Q841" s="43" t="s">
        <v>2973</v>
      </c>
      <c r="R841" s="43" t="s">
        <v>26</v>
      </c>
      <c r="S841" s="44">
        <v>5</v>
      </c>
    </row>
    <row r="842" spans="16:19" ht="14.25">
      <c r="P842" s="42">
        <v>3368</v>
      </c>
      <c r="Q842" s="43" t="s">
        <v>2973</v>
      </c>
      <c r="R842" s="43" t="s">
        <v>27</v>
      </c>
      <c r="S842" s="44">
        <v>5</v>
      </c>
    </row>
    <row r="843" spans="16:19" ht="14.25">
      <c r="P843" s="42">
        <v>3369</v>
      </c>
      <c r="Q843" s="43" t="s">
        <v>2973</v>
      </c>
      <c r="R843" s="43" t="s">
        <v>28</v>
      </c>
      <c r="S843" s="44">
        <v>5</v>
      </c>
    </row>
    <row r="844" spans="16:19" ht="14.25">
      <c r="P844" s="42">
        <v>3371</v>
      </c>
      <c r="Q844" s="43" t="s">
        <v>2973</v>
      </c>
      <c r="R844" s="43" t="s">
        <v>29</v>
      </c>
      <c r="S844" s="44">
        <v>5</v>
      </c>
    </row>
    <row r="845" spans="16:19" ht="14.25">
      <c r="P845" s="42">
        <v>3372</v>
      </c>
      <c r="Q845" s="43" t="s">
        <v>2973</v>
      </c>
      <c r="R845" s="43" t="s">
        <v>30</v>
      </c>
      <c r="S845" s="44">
        <v>5</v>
      </c>
    </row>
    <row r="846" spans="16:19" ht="14.25">
      <c r="P846" s="42">
        <v>3373</v>
      </c>
      <c r="Q846" s="43" t="s">
        <v>2973</v>
      </c>
      <c r="R846" s="43" t="s">
        <v>31</v>
      </c>
      <c r="S846" s="44">
        <v>5</v>
      </c>
    </row>
    <row r="847" spans="16:19" ht="14.25">
      <c r="P847" s="42">
        <v>3374</v>
      </c>
      <c r="Q847" s="43" t="s">
        <v>2973</v>
      </c>
      <c r="R847" s="43" t="s">
        <v>32</v>
      </c>
      <c r="S847" s="44">
        <v>5</v>
      </c>
    </row>
    <row r="848" spans="16:19" ht="14.25">
      <c r="P848" s="42">
        <v>3375</v>
      </c>
      <c r="Q848" s="43" t="s">
        <v>2973</v>
      </c>
      <c r="R848" s="43" t="s">
        <v>33</v>
      </c>
      <c r="S848" s="44">
        <v>5</v>
      </c>
    </row>
    <row r="849" spans="16:19" ht="14.25">
      <c r="P849" s="42">
        <v>3377</v>
      </c>
      <c r="Q849" s="43" t="s">
        <v>2973</v>
      </c>
      <c r="R849" s="43" t="s">
        <v>34</v>
      </c>
      <c r="S849" s="44">
        <v>5</v>
      </c>
    </row>
    <row r="850" spans="16:19" ht="14.25">
      <c r="P850" s="42">
        <v>3378</v>
      </c>
      <c r="Q850" s="43" t="s">
        <v>2973</v>
      </c>
      <c r="R850" s="43" t="s">
        <v>35</v>
      </c>
      <c r="S850" s="44">
        <v>5</v>
      </c>
    </row>
    <row r="851" spans="16:19" ht="14.25">
      <c r="P851" s="42">
        <v>3379</v>
      </c>
      <c r="Q851" s="43" t="s">
        <v>2973</v>
      </c>
      <c r="R851" s="43" t="s">
        <v>36</v>
      </c>
      <c r="S851" s="44">
        <v>5</v>
      </c>
    </row>
    <row r="852" spans="16:19" ht="14.25">
      <c r="P852" s="42">
        <v>3381</v>
      </c>
      <c r="Q852" s="43" t="s">
        <v>2973</v>
      </c>
      <c r="R852" s="43" t="s">
        <v>37</v>
      </c>
      <c r="S852" s="44">
        <v>5</v>
      </c>
    </row>
    <row r="853" spans="16:19" ht="14.25">
      <c r="P853" s="42">
        <v>3382</v>
      </c>
      <c r="Q853" s="43" t="s">
        <v>2973</v>
      </c>
      <c r="R853" s="43" t="s">
        <v>38</v>
      </c>
      <c r="S853" s="44">
        <v>5</v>
      </c>
    </row>
    <row r="854" spans="16:19" ht="14.25">
      <c r="P854" s="42">
        <v>3383</v>
      </c>
      <c r="Q854" s="43" t="s">
        <v>2973</v>
      </c>
      <c r="R854" s="43" t="s">
        <v>39</v>
      </c>
      <c r="S854" s="44">
        <v>5</v>
      </c>
    </row>
    <row r="855" spans="16:19" ht="14.25">
      <c r="P855" s="42">
        <v>3384</v>
      </c>
      <c r="Q855" s="43" t="s">
        <v>2973</v>
      </c>
      <c r="R855" s="43" t="s">
        <v>40</v>
      </c>
      <c r="S855" s="44">
        <v>5</v>
      </c>
    </row>
    <row r="856" spans="16:19" ht="14.25">
      <c r="P856" s="42">
        <v>3385</v>
      </c>
      <c r="Q856" s="43" t="s">
        <v>2973</v>
      </c>
      <c r="R856" s="43" t="s">
        <v>41</v>
      </c>
      <c r="S856" s="44">
        <v>5</v>
      </c>
    </row>
    <row r="857" spans="16:19" ht="14.25">
      <c r="P857" s="42">
        <v>3386</v>
      </c>
      <c r="Q857" s="43" t="s">
        <v>2973</v>
      </c>
      <c r="R857" s="43" t="s">
        <v>42</v>
      </c>
      <c r="S857" s="44">
        <v>5</v>
      </c>
    </row>
    <row r="858" spans="16:19" ht="14.25">
      <c r="P858" s="42">
        <v>3387</v>
      </c>
      <c r="Q858" s="43" t="s">
        <v>2973</v>
      </c>
      <c r="R858" s="43" t="s">
        <v>43</v>
      </c>
      <c r="S858" s="44">
        <v>5</v>
      </c>
    </row>
    <row r="859" spans="16:19" ht="14.25">
      <c r="P859" s="42">
        <v>3388</v>
      </c>
      <c r="Q859" s="43" t="s">
        <v>2973</v>
      </c>
      <c r="R859" s="43" t="s">
        <v>44</v>
      </c>
      <c r="S859" s="44">
        <v>5</v>
      </c>
    </row>
    <row r="860" spans="16:19" ht="14.25">
      <c r="P860" s="42">
        <v>3390</v>
      </c>
      <c r="Q860" s="43" t="s">
        <v>2973</v>
      </c>
      <c r="R860" s="43" t="s">
        <v>45</v>
      </c>
      <c r="S860" s="44">
        <v>5</v>
      </c>
    </row>
    <row r="861" spans="16:19" ht="14.25">
      <c r="P861" s="42">
        <v>3392</v>
      </c>
      <c r="Q861" s="43" t="s">
        <v>2973</v>
      </c>
      <c r="R861" s="43" t="s">
        <v>45</v>
      </c>
      <c r="S861" s="44">
        <v>5</v>
      </c>
    </row>
    <row r="862" spans="16:19" ht="14.25">
      <c r="P862" s="42">
        <v>3393</v>
      </c>
      <c r="Q862" s="43" t="s">
        <v>2973</v>
      </c>
      <c r="R862" s="43" t="s">
        <v>45</v>
      </c>
      <c r="S862" s="44">
        <v>5</v>
      </c>
    </row>
    <row r="863" spans="16:19" ht="14.25">
      <c r="P863" s="42">
        <v>3394</v>
      </c>
      <c r="Q863" s="43" t="s">
        <v>2973</v>
      </c>
      <c r="R863" s="43" t="s">
        <v>46</v>
      </c>
      <c r="S863" s="44">
        <v>5</v>
      </c>
    </row>
    <row r="864" spans="16:19" ht="14.25">
      <c r="P864" s="42">
        <v>3395</v>
      </c>
      <c r="Q864" s="43" t="s">
        <v>2973</v>
      </c>
      <c r="R864" s="43" t="s">
        <v>47</v>
      </c>
      <c r="S864" s="44">
        <v>5</v>
      </c>
    </row>
    <row r="865" spans="16:19" ht="14.25">
      <c r="P865" s="42">
        <v>3396</v>
      </c>
      <c r="Q865" s="43" t="s">
        <v>2973</v>
      </c>
      <c r="R865" s="43" t="s">
        <v>48</v>
      </c>
      <c r="S865" s="44">
        <v>5</v>
      </c>
    </row>
    <row r="866" spans="16:19" ht="14.25">
      <c r="P866" s="42">
        <v>3397</v>
      </c>
      <c r="Q866" s="43" t="s">
        <v>2973</v>
      </c>
      <c r="R866" s="43" t="s">
        <v>49</v>
      </c>
      <c r="S866" s="44">
        <v>5</v>
      </c>
    </row>
    <row r="867" spans="16:19" ht="14.25">
      <c r="P867" s="42">
        <v>3398</v>
      </c>
      <c r="Q867" s="43" t="s">
        <v>2973</v>
      </c>
      <c r="R867" s="43" t="s">
        <v>50</v>
      </c>
      <c r="S867" s="44">
        <v>5</v>
      </c>
    </row>
    <row r="868" spans="16:19" ht="14.25">
      <c r="P868" s="42">
        <v>3399</v>
      </c>
      <c r="Q868" s="43" t="s">
        <v>2973</v>
      </c>
      <c r="R868" s="43" t="s">
        <v>51</v>
      </c>
      <c r="S868" s="44">
        <v>5</v>
      </c>
    </row>
    <row r="869" spans="16:19" ht="14.25">
      <c r="P869" s="42">
        <v>3400</v>
      </c>
      <c r="Q869" s="43" t="s">
        <v>52</v>
      </c>
      <c r="R869" s="43" t="s">
        <v>53</v>
      </c>
      <c r="S869" s="44">
        <v>5</v>
      </c>
    </row>
    <row r="870" spans="16:19" ht="14.25">
      <c r="P870" s="42">
        <v>3401</v>
      </c>
      <c r="Q870" s="43" t="s">
        <v>52</v>
      </c>
      <c r="R870" s="43" t="s">
        <v>53</v>
      </c>
      <c r="S870" s="44">
        <v>5</v>
      </c>
    </row>
    <row r="871" spans="16:19" ht="14.25">
      <c r="P871" s="42">
        <v>3402</v>
      </c>
      <c r="Q871" s="43" t="s">
        <v>52</v>
      </c>
      <c r="R871" s="43" t="s">
        <v>53</v>
      </c>
      <c r="S871" s="44">
        <v>5</v>
      </c>
    </row>
    <row r="872" spans="16:19" ht="14.25">
      <c r="P872" s="42">
        <v>3411</v>
      </c>
      <c r="Q872" s="43" t="s">
        <v>52</v>
      </c>
      <c r="R872" s="43" t="s">
        <v>54</v>
      </c>
      <c r="S872" s="44">
        <v>5</v>
      </c>
    </row>
    <row r="873" spans="16:19" ht="14.25">
      <c r="P873" s="42">
        <v>3412</v>
      </c>
      <c r="Q873" s="43" t="s">
        <v>52</v>
      </c>
      <c r="R873" s="43" t="s">
        <v>55</v>
      </c>
      <c r="S873" s="44">
        <v>5</v>
      </c>
    </row>
    <row r="874" spans="16:19" ht="14.25">
      <c r="P874" s="42">
        <v>3413</v>
      </c>
      <c r="Q874" s="43" t="s">
        <v>52</v>
      </c>
      <c r="R874" s="43" t="s">
        <v>56</v>
      </c>
      <c r="S874" s="44">
        <v>5</v>
      </c>
    </row>
    <row r="875" spans="16:19" ht="14.25">
      <c r="P875" s="42">
        <v>3414</v>
      </c>
      <c r="Q875" s="43" t="s">
        <v>52</v>
      </c>
      <c r="R875" s="43" t="s">
        <v>57</v>
      </c>
      <c r="S875" s="44">
        <v>5</v>
      </c>
    </row>
    <row r="876" spans="16:19" ht="14.25">
      <c r="P876" s="42">
        <v>3416</v>
      </c>
      <c r="Q876" s="43" t="s">
        <v>52</v>
      </c>
      <c r="R876" s="43" t="s">
        <v>58</v>
      </c>
      <c r="S876" s="44">
        <v>5</v>
      </c>
    </row>
    <row r="877" spans="16:19" ht="14.25">
      <c r="P877" s="42">
        <v>3417</v>
      </c>
      <c r="Q877" s="43" t="s">
        <v>52</v>
      </c>
      <c r="R877" s="43" t="s">
        <v>59</v>
      </c>
      <c r="S877" s="44">
        <v>5</v>
      </c>
    </row>
    <row r="878" spans="16:19" ht="14.25">
      <c r="P878" s="42">
        <v>3418</v>
      </c>
      <c r="Q878" s="43" t="s">
        <v>52</v>
      </c>
      <c r="R878" s="43" t="s">
        <v>67</v>
      </c>
      <c r="S878" s="44">
        <v>5</v>
      </c>
    </row>
    <row r="879" spans="16:19" ht="14.25">
      <c r="P879" s="42">
        <v>3421</v>
      </c>
      <c r="Q879" s="43" t="s">
        <v>52</v>
      </c>
      <c r="R879" s="43" t="s">
        <v>68</v>
      </c>
      <c r="S879" s="44">
        <v>5</v>
      </c>
    </row>
    <row r="880" spans="16:19" ht="14.25">
      <c r="P880" s="42">
        <v>3422</v>
      </c>
      <c r="Q880" s="43" t="s">
        <v>52</v>
      </c>
      <c r="R880" s="43" t="s">
        <v>69</v>
      </c>
      <c r="S880" s="44">
        <v>5</v>
      </c>
    </row>
    <row r="881" spans="16:19" ht="14.25">
      <c r="P881" s="42">
        <v>3423</v>
      </c>
      <c r="Q881" s="43" t="s">
        <v>52</v>
      </c>
      <c r="R881" s="43" t="s">
        <v>70</v>
      </c>
      <c r="S881" s="44">
        <v>5</v>
      </c>
    </row>
    <row r="882" spans="16:19" ht="14.25">
      <c r="P882" s="42">
        <v>3424</v>
      </c>
      <c r="Q882" s="43" t="s">
        <v>52</v>
      </c>
      <c r="R882" s="43" t="s">
        <v>71</v>
      </c>
      <c r="S882" s="44">
        <v>5</v>
      </c>
    </row>
    <row r="883" spans="16:19" ht="14.25">
      <c r="P883" s="42">
        <v>3425</v>
      </c>
      <c r="Q883" s="43" t="s">
        <v>52</v>
      </c>
      <c r="R883" s="43" t="s">
        <v>72</v>
      </c>
      <c r="S883" s="44">
        <v>5</v>
      </c>
    </row>
    <row r="884" spans="16:19" ht="14.25">
      <c r="P884" s="42">
        <v>3426</v>
      </c>
      <c r="Q884" s="43" t="s">
        <v>52</v>
      </c>
      <c r="R884" s="43" t="s">
        <v>73</v>
      </c>
      <c r="S884" s="44">
        <v>5</v>
      </c>
    </row>
    <row r="885" spans="16:19" ht="14.25">
      <c r="P885" s="42">
        <v>3431</v>
      </c>
      <c r="Q885" s="43" t="s">
        <v>52</v>
      </c>
      <c r="R885" s="43" t="s">
        <v>74</v>
      </c>
      <c r="S885" s="44">
        <v>5</v>
      </c>
    </row>
    <row r="886" spans="16:19" ht="14.25">
      <c r="P886" s="42">
        <v>3432</v>
      </c>
      <c r="Q886" s="43" t="s">
        <v>52</v>
      </c>
      <c r="R886" s="43" t="s">
        <v>75</v>
      </c>
      <c r="S886" s="44">
        <v>5</v>
      </c>
    </row>
    <row r="887" spans="16:19" ht="14.25">
      <c r="P887" s="42">
        <v>3433</v>
      </c>
      <c r="Q887" s="43" t="s">
        <v>52</v>
      </c>
      <c r="R887" s="43" t="s">
        <v>76</v>
      </c>
      <c r="S887" s="44">
        <v>5</v>
      </c>
    </row>
    <row r="888" spans="16:19" ht="14.25">
      <c r="P888" s="42">
        <v>3434</v>
      </c>
      <c r="Q888" s="43" t="s">
        <v>52</v>
      </c>
      <c r="R888" s="43" t="s">
        <v>77</v>
      </c>
      <c r="S888" s="44">
        <v>5</v>
      </c>
    </row>
    <row r="889" spans="16:19" ht="14.25">
      <c r="P889" s="42">
        <v>3435</v>
      </c>
      <c r="Q889" s="43" t="s">
        <v>52</v>
      </c>
      <c r="R889" s="43" t="s">
        <v>76</v>
      </c>
      <c r="S889" s="44">
        <v>5</v>
      </c>
    </row>
    <row r="890" spans="16:19" ht="14.25">
      <c r="P890" s="42">
        <v>3441</v>
      </c>
      <c r="Q890" s="43" t="s">
        <v>52</v>
      </c>
      <c r="R890" s="43" t="s">
        <v>78</v>
      </c>
      <c r="S890" s="44">
        <v>5</v>
      </c>
    </row>
    <row r="891" spans="16:19" ht="14.25">
      <c r="P891" s="42">
        <v>3442</v>
      </c>
      <c r="Q891" s="43" t="s">
        <v>52</v>
      </c>
      <c r="R891" s="43" t="s">
        <v>79</v>
      </c>
      <c r="S891" s="44">
        <v>5</v>
      </c>
    </row>
    <row r="892" spans="16:19" ht="14.25">
      <c r="P892" s="42">
        <v>3443</v>
      </c>
      <c r="Q892" s="43" t="s">
        <v>52</v>
      </c>
      <c r="R892" s="43" t="s">
        <v>80</v>
      </c>
      <c r="S892" s="44">
        <v>5</v>
      </c>
    </row>
    <row r="893" spans="16:19" ht="14.25">
      <c r="P893" s="42">
        <v>3444</v>
      </c>
      <c r="Q893" s="43" t="s">
        <v>52</v>
      </c>
      <c r="R893" s="43" t="s">
        <v>81</v>
      </c>
      <c r="S893" s="44">
        <v>5</v>
      </c>
    </row>
    <row r="894" spans="16:19" ht="14.25">
      <c r="P894" s="42">
        <v>3450</v>
      </c>
      <c r="Q894" s="43" t="s">
        <v>52</v>
      </c>
      <c r="R894" s="43" t="s">
        <v>82</v>
      </c>
      <c r="S894" s="44">
        <v>5</v>
      </c>
    </row>
    <row r="895" spans="16:19" ht="14.25">
      <c r="P895" s="42">
        <v>3458</v>
      </c>
      <c r="Q895" s="43" t="s">
        <v>52</v>
      </c>
      <c r="R895" s="43" t="s">
        <v>83</v>
      </c>
      <c r="S895" s="44">
        <v>5</v>
      </c>
    </row>
    <row r="896" spans="16:19" ht="14.25">
      <c r="P896" s="42">
        <v>3459</v>
      </c>
      <c r="Q896" s="43" t="s">
        <v>52</v>
      </c>
      <c r="R896" s="43" t="s">
        <v>84</v>
      </c>
      <c r="S896" s="44">
        <v>5</v>
      </c>
    </row>
    <row r="897" spans="16:19" ht="14.25">
      <c r="P897" s="42">
        <v>3461</v>
      </c>
      <c r="Q897" s="43" t="s">
        <v>52</v>
      </c>
      <c r="R897" s="43" t="s">
        <v>85</v>
      </c>
      <c r="S897" s="44">
        <v>5</v>
      </c>
    </row>
    <row r="898" spans="16:19" ht="14.25">
      <c r="P898" s="42">
        <v>3462</v>
      </c>
      <c r="Q898" s="43" t="s">
        <v>52</v>
      </c>
      <c r="R898" s="43" t="s">
        <v>86</v>
      </c>
      <c r="S898" s="44">
        <v>5</v>
      </c>
    </row>
    <row r="899" spans="16:19" ht="14.25">
      <c r="P899" s="42">
        <v>3463</v>
      </c>
      <c r="Q899" s="43" t="s">
        <v>52</v>
      </c>
      <c r="R899" s="43" t="s">
        <v>87</v>
      </c>
      <c r="S899" s="44">
        <v>5</v>
      </c>
    </row>
    <row r="900" spans="16:19" ht="14.25">
      <c r="P900" s="42">
        <v>3464</v>
      </c>
      <c r="Q900" s="43" t="s">
        <v>52</v>
      </c>
      <c r="R900" s="43" t="s">
        <v>88</v>
      </c>
      <c r="S900" s="44">
        <v>5</v>
      </c>
    </row>
    <row r="901" spans="16:19" ht="14.25">
      <c r="P901" s="42">
        <v>3465</v>
      </c>
      <c r="Q901" s="43" t="s">
        <v>52</v>
      </c>
      <c r="R901" s="43" t="s">
        <v>89</v>
      </c>
      <c r="S901" s="44">
        <v>5</v>
      </c>
    </row>
    <row r="902" spans="16:19" ht="14.25">
      <c r="P902" s="42">
        <v>3466</v>
      </c>
      <c r="Q902" s="43" t="s">
        <v>52</v>
      </c>
      <c r="R902" s="43" t="s">
        <v>90</v>
      </c>
      <c r="S902" s="44">
        <v>5</v>
      </c>
    </row>
    <row r="903" spans="16:19" ht="14.25">
      <c r="P903" s="42">
        <v>3467</v>
      </c>
      <c r="Q903" s="43" t="s">
        <v>52</v>
      </c>
      <c r="R903" s="43" t="s">
        <v>91</v>
      </c>
      <c r="S903" s="44">
        <v>5</v>
      </c>
    </row>
    <row r="904" spans="16:19" ht="14.25">
      <c r="P904" s="42">
        <v>3500</v>
      </c>
      <c r="Q904" s="43" t="s">
        <v>52</v>
      </c>
      <c r="R904" s="43" t="s">
        <v>92</v>
      </c>
      <c r="S904" s="44">
        <v>4</v>
      </c>
    </row>
    <row r="905" spans="16:19" ht="14.25">
      <c r="P905" s="42">
        <v>3501</v>
      </c>
      <c r="Q905" s="43" t="s">
        <v>52</v>
      </c>
      <c r="R905" s="43" t="s">
        <v>92</v>
      </c>
      <c r="S905" s="44">
        <v>4</v>
      </c>
    </row>
    <row r="906" spans="16:19" ht="14.25">
      <c r="P906" s="42">
        <v>3502</v>
      </c>
      <c r="Q906" s="43" t="s">
        <v>52</v>
      </c>
      <c r="R906" s="43" t="s">
        <v>92</v>
      </c>
      <c r="S906" s="44">
        <v>4</v>
      </c>
    </row>
    <row r="907" spans="16:19" ht="14.25">
      <c r="P907" s="42">
        <v>3503</v>
      </c>
      <c r="Q907" s="43" t="s">
        <v>52</v>
      </c>
      <c r="R907" s="43" t="s">
        <v>92</v>
      </c>
      <c r="S907" s="44">
        <v>4</v>
      </c>
    </row>
    <row r="908" spans="16:19" ht="14.25">
      <c r="P908" s="42">
        <v>3504</v>
      </c>
      <c r="Q908" s="43" t="s">
        <v>52</v>
      </c>
      <c r="R908" s="43" t="s">
        <v>92</v>
      </c>
      <c r="S908" s="44">
        <v>4</v>
      </c>
    </row>
    <row r="909" spans="16:19" ht="14.25">
      <c r="P909" s="42">
        <v>3505</v>
      </c>
      <c r="Q909" s="43" t="s">
        <v>52</v>
      </c>
      <c r="R909" s="43" t="s">
        <v>92</v>
      </c>
      <c r="S909" s="44">
        <v>4</v>
      </c>
    </row>
    <row r="910" spans="16:19" ht="14.25">
      <c r="P910" s="42">
        <v>3506</v>
      </c>
      <c r="Q910" s="43" t="s">
        <v>52</v>
      </c>
      <c r="R910" s="43" t="s">
        <v>92</v>
      </c>
      <c r="S910" s="44">
        <v>4</v>
      </c>
    </row>
    <row r="911" spans="16:19" ht="14.25">
      <c r="P911" s="42">
        <v>3507</v>
      </c>
      <c r="Q911" s="43" t="s">
        <v>52</v>
      </c>
      <c r="R911" s="43" t="s">
        <v>92</v>
      </c>
      <c r="S911" s="44">
        <v>4</v>
      </c>
    </row>
    <row r="912" spans="16:19" ht="14.25">
      <c r="P912" s="42">
        <v>3508</v>
      </c>
      <c r="Q912" s="43" t="s">
        <v>52</v>
      </c>
      <c r="R912" s="43" t="s">
        <v>92</v>
      </c>
      <c r="S912" s="44">
        <v>4</v>
      </c>
    </row>
    <row r="913" spans="16:19" ht="14.25">
      <c r="P913" s="42">
        <v>3509</v>
      </c>
      <c r="Q913" s="43" t="s">
        <v>52</v>
      </c>
      <c r="R913" s="43" t="s">
        <v>92</v>
      </c>
      <c r="S913" s="44">
        <v>4</v>
      </c>
    </row>
    <row r="914" spans="16:19" ht="14.25">
      <c r="P914" s="42">
        <v>3510</v>
      </c>
      <c r="Q914" s="43" t="s">
        <v>52</v>
      </c>
      <c r="R914" s="43" t="s">
        <v>92</v>
      </c>
      <c r="S914" s="44">
        <v>4</v>
      </c>
    </row>
    <row r="915" spans="16:19" ht="14.25">
      <c r="P915" s="42">
        <v>3511</v>
      </c>
      <c r="Q915" s="43" t="s">
        <v>52</v>
      </c>
      <c r="R915" s="43" t="s">
        <v>92</v>
      </c>
      <c r="S915" s="44">
        <v>4</v>
      </c>
    </row>
    <row r="916" spans="16:19" ht="14.25">
      <c r="P916" s="42">
        <v>3513</v>
      </c>
      <c r="Q916" s="43" t="s">
        <v>52</v>
      </c>
      <c r="R916" s="43" t="s">
        <v>92</v>
      </c>
      <c r="S916" s="44">
        <v>4</v>
      </c>
    </row>
    <row r="917" spans="16:19" ht="14.25">
      <c r="P917" s="42">
        <v>3514</v>
      </c>
      <c r="Q917" s="43" t="s">
        <v>52</v>
      </c>
      <c r="R917" s="43" t="s">
        <v>92</v>
      </c>
      <c r="S917" s="44">
        <v>4</v>
      </c>
    </row>
    <row r="918" spans="16:19" ht="14.25">
      <c r="P918" s="42">
        <v>3515</v>
      </c>
      <c r="Q918" s="43" t="s">
        <v>52</v>
      </c>
      <c r="R918" s="43" t="s">
        <v>92</v>
      </c>
      <c r="S918" s="44">
        <v>4</v>
      </c>
    </row>
    <row r="919" spans="16:19" ht="14.25">
      <c r="P919" s="42">
        <v>3516</v>
      </c>
      <c r="Q919" s="43" t="s">
        <v>52</v>
      </c>
      <c r="R919" s="43" t="s">
        <v>92</v>
      </c>
      <c r="S919" s="44">
        <v>4</v>
      </c>
    </row>
    <row r="920" spans="16:19" ht="14.25">
      <c r="P920" s="42">
        <v>3517</v>
      </c>
      <c r="Q920" s="43" t="s">
        <v>52</v>
      </c>
      <c r="R920" s="43" t="s">
        <v>92</v>
      </c>
      <c r="S920" s="44">
        <v>4</v>
      </c>
    </row>
    <row r="921" spans="16:19" ht="14.25">
      <c r="P921" s="42">
        <v>3518</v>
      </c>
      <c r="Q921" s="43" t="s">
        <v>52</v>
      </c>
      <c r="R921" s="43" t="s">
        <v>92</v>
      </c>
      <c r="S921" s="44">
        <v>4</v>
      </c>
    </row>
    <row r="922" spans="16:19" ht="14.25">
      <c r="P922" s="42">
        <v>3519</v>
      </c>
      <c r="Q922" s="43" t="s">
        <v>52</v>
      </c>
      <c r="R922" s="43" t="s">
        <v>92</v>
      </c>
      <c r="S922" s="44">
        <v>4</v>
      </c>
    </row>
    <row r="923" spans="16:19" ht="14.25">
      <c r="P923" s="42">
        <v>3521</v>
      </c>
      <c r="Q923" s="43" t="s">
        <v>52</v>
      </c>
      <c r="R923" s="43" t="s">
        <v>92</v>
      </c>
      <c r="S923" s="44">
        <v>4</v>
      </c>
    </row>
    <row r="924" spans="16:19" ht="14.25">
      <c r="P924" s="42">
        <v>3523</v>
      </c>
      <c r="Q924" s="43" t="s">
        <v>52</v>
      </c>
      <c r="R924" s="43" t="s">
        <v>92</v>
      </c>
      <c r="S924" s="44">
        <v>4</v>
      </c>
    </row>
    <row r="925" spans="16:19" ht="14.25">
      <c r="P925" s="42">
        <v>3524</v>
      </c>
      <c r="Q925" s="43" t="s">
        <v>52</v>
      </c>
      <c r="R925" s="43" t="s">
        <v>92</v>
      </c>
      <c r="S925" s="44">
        <v>4</v>
      </c>
    </row>
    <row r="926" spans="16:19" ht="14.25">
      <c r="P926" s="42">
        <v>3525</v>
      </c>
      <c r="Q926" s="43" t="s">
        <v>52</v>
      </c>
      <c r="R926" s="43" t="s">
        <v>92</v>
      </c>
      <c r="S926" s="44">
        <v>4</v>
      </c>
    </row>
    <row r="927" spans="16:19" ht="14.25">
      <c r="P927" s="42">
        <v>3526</v>
      </c>
      <c r="Q927" s="43" t="s">
        <v>52</v>
      </c>
      <c r="R927" s="43" t="s">
        <v>92</v>
      </c>
      <c r="S927" s="44">
        <v>4</v>
      </c>
    </row>
    <row r="928" spans="16:19" ht="14.25">
      <c r="P928" s="42">
        <v>3527</v>
      </c>
      <c r="Q928" s="43" t="s">
        <v>52</v>
      </c>
      <c r="R928" s="43" t="s">
        <v>92</v>
      </c>
      <c r="S928" s="44">
        <v>4</v>
      </c>
    </row>
    <row r="929" spans="16:19" ht="14.25">
      <c r="P929" s="42">
        <v>3528</v>
      </c>
      <c r="Q929" s="43" t="s">
        <v>52</v>
      </c>
      <c r="R929" s="43" t="s">
        <v>92</v>
      </c>
      <c r="S929" s="44">
        <v>4</v>
      </c>
    </row>
    <row r="930" spans="16:19" ht="14.25">
      <c r="P930" s="42">
        <v>3529</v>
      </c>
      <c r="Q930" s="43" t="s">
        <v>52</v>
      </c>
      <c r="R930" s="43" t="s">
        <v>92</v>
      </c>
      <c r="S930" s="44">
        <v>4</v>
      </c>
    </row>
    <row r="931" spans="16:19" ht="14.25">
      <c r="P931" s="42">
        <v>3530</v>
      </c>
      <c r="Q931" s="43" t="s">
        <v>52</v>
      </c>
      <c r="R931" s="43" t="s">
        <v>92</v>
      </c>
      <c r="S931" s="44">
        <v>4</v>
      </c>
    </row>
    <row r="932" spans="16:19" ht="14.25">
      <c r="P932" s="42">
        <v>3531</v>
      </c>
      <c r="Q932" s="43" t="s">
        <v>52</v>
      </c>
      <c r="R932" s="43" t="s">
        <v>92</v>
      </c>
      <c r="S932" s="44">
        <v>4</v>
      </c>
    </row>
    <row r="933" spans="16:19" ht="14.25">
      <c r="P933" s="42">
        <v>3532</v>
      </c>
      <c r="Q933" s="43" t="s">
        <v>52</v>
      </c>
      <c r="R933" s="43" t="s">
        <v>92</v>
      </c>
      <c r="S933" s="44">
        <v>4</v>
      </c>
    </row>
    <row r="934" spans="16:19" ht="14.25">
      <c r="P934" s="42">
        <v>3533</v>
      </c>
      <c r="Q934" s="43" t="s">
        <v>52</v>
      </c>
      <c r="R934" s="43" t="s">
        <v>92</v>
      </c>
      <c r="S934" s="44">
        <v>4</v>
      </c>
    </row>
    <row r="935" spans="16:19" ht="14.25">
      <c r="P935" s="42">
        <v>3534</v>
      </c>
      <c r="Q935" s="43" t="s">
        <v>52</v>
      </c>
      <c r="R935" s="43" t="s">
        <v>92</v>
      </c>
      <c r="S935" s="44">
        <v>4</v>
      </c>
    </row>
    <row r="936" spans="16:19" ht="14.25">
      <c r="P936" s="42">
        <v>3535</v>
      </c>
      <c r="Q936" s="43" t="s">
        <v>52</v>
      </c>
      <c r="R936" s="43" t="s">
        <v>92</v>
      </c>
      <c r="S936" s="44">
        <v>4</v>
      </c>
    </row>
    <row r="937" spans="16:19" ht="14.25">
      <c r="P937" s="42">
        <v>3540</v>
      </c>
      <c r="Q937" s="45" t="s">
        <v>2266</v>
      </c>
      <c r="R937" s="45" t="s">
        <v>2267</v>
      </c>
      <c r="S937" s="44">
        <v>4</v>
      </c>
    </row>
    <row r="938" spans="16:19" ht="14.25">
      <c r="P938" s="42">
        <v>3541</v>
      </c>
      <c r="Q938" s="45" t="s">
        <v>2266</v>
      </c>
      <c r="R938" s="45" t="s">
        <v>2267</v>
      </c>
      <c r="S938" s="44">
        <v>4</v>
      </c>
    </row>
    <row r="939" spans="16:19" ht="14.25">
      <c r="P939" s="42">
        <v>3542</v>
      </c>
      <c r="Q939" s="43" t="s">
        <v>52</v>
      </c>
      <c r="R939" s="43" t="s">
        <v>92</v>
      </c>
      <c r="S939" s="44">
        <v>4</v>
      </c>
    </row>
    <row r="940" spans="16:19" ht="14.25">
      <c r="P940" s="42">
        <v>3543</v>
      </c>
      <c r="Q940" s="43" t="s">
        <v>52</v>
      </c>
      <c r="R940" s="43" t="s">
        <v>92</v>
      </c>
      <c r="S940" s="44">
        <v>4</v>
      </c>
    </row>
    <row r="941" spans="16:19" ht="14.25">
      <c r="P941" s="42">
        <v>3544</v>
      </c>
      <c r="Q941" s="43" t="s">
        <v>52</v>
      </c>
      <c r="R941" s="43" t="s">
        <v>92</v>
      </c>
      <c r="S941" s="44">
        <v>4</v>
      </c>
    </row>
    <row r="942" spans="16:19" ht="14.25">
      <c r="P942" s="42">
        <v>3545</v>
      </c>
      <c r="Q942" s="43" t="s">
        <v>52</v>
      </c>
      <c r="R942" s="43" t="s">
        <v>92</v>
      </c>
      <c r="S942" s="44">
        <v>4</v>
      </c>
    </row>
    <row r="943" spans="16:19" ht="14.25">
      <c r="P943" s="42">
        <v>3546</v>
      </c>
      <c r="Q943" s="43" t="s">
        <v>52</v>
      </c>
      <c r="R943" s="43" t="s">
        <v>92</v>
      </c>
      <c r="S943" s="44">
        <v>4</v>
      </c>
    </row>
    <row r="944" spans="16:19" ht="14.25">
      <c r="P944" s="42">
        <v>3547</v>
      </c>
      <c r="Q944" s="43" t="s">
        <v>52</v>
      </c>
      <c r="R944" s="43" t="s">
        <v>92</v>
      </c>
      <c r="S944" s="44">
        <v>4</v>
      </c>
    </row>
    <row r="945" spans="16:19" ht="14.25">
      <c r="P945" s="42">
        <v>3548</v>
      </c>
      <c r="Q945" s="43" t="s">
        <v>52</v>
      </c>
      <c r="R945" s="43" t="s">
        <v>92</v>
      </c>
      <c r="S945" s="44">
        <v>4</v>
      </c>
    </row>
    <row r="946" spans="16:19" ht="14.25">
      <c r="P946" s="42">
        <v>3549</v>
      </c>
      <c r="Q946" s="43" t="s">
        <v>52</v>
      </c>
      <c r="R946" s="43" t="s">
        <v>92</v>
      </c>
      <c r="S946" s="44">
        <v>4</v>
      </c>
    </row>
    <row r="947" spans="16:19" ht="14.25">
      <c r="P947" s="42">
        <v>3551</v>
      </c>
      <c r="Q947" s="43" t="s">
        <v>52</v>
      </c>
      <c r="R947" s="43" t="s">
        <v>93</v>
      </c>
      <c r="S947" s="44">
        <v>5</v>
      </c>
    </row>
    <row r="948" spans="16:19" ht="14.25">
      <c r="P948" s="42">
        <v>3552</v>
      </c>
      <c r="Q948" s="43" t="s">
        <v>52</v>
      </c>
      <c r="R948" s="43" t="s">
        <v>94</v>
      </c>
      <c r="S948" s="44">
        <v>5</v>
      </c>
    </row>
    <row r="949" spans="16:19" ht="14.25">
      <c r="P949" s="42">
        <v>3553</v>
      </c>
      <c r="Q949" s="43" t="s">
        <v>52</v>
      </c>
      <c r="R949" s="43" t="s">
        <v>95</v>
      </c>
      <c r="S949" s="44">
        <v>5</v>
      </c>
    </row>
    <row r="950" spans="16:19" ht="14.25">
      <c r="P950" s="42">
        <v>3554</v>
      </c>
      <c r="Q950" s="43" t="s">
        <v>52</v>
      </c>
      <c r="R950" s="43" t="s">
        <v>96</v>
      </c>
      <c r="S950" s="44">
        <v>5</v>
      </c>
    </row>
    <row r="951" spans="16:19" ht="14.25">
      <c r="P951" s="42">
        <v>3555</v>
      </c>
      <c r="Q951" s="43" t="s">
        <v>52</v>
      </c>
      <c r="R951" s="43" t="s">
        <v>97</v>
      </c>
      <c r="S951" s="44">
        <v>5</v>
      </c>
    </row>
    <row r="952" spans="16:19" ht="14.25">
      <c r="P952" s="42">
        <v>3556</v>
      </c>
      <c r="Q952" s="43" t="s">
        <v>52</v>
      </c>
      <c r="R952" s="43" t="s">
        <v>98</v>
      </c>
      <c r="S952" s="44">
        <v>5</v>
      </c>
    </row>
    <row r="953" spans="16:19" ht="14.25">
      <c r="P953" s="42">
        <v>3557</v>
      </c>
      <c r="Q953" s="43" t="s">
        <v>52</v>
      </c>
      <c r="R953" s="43" t="s">
        <v>99</v>
      </c>
      <c r="S953" s="44">
        <v>5</v>
      </c>
    </row>
    <row r="954" spans="16:19" ht="14.25">
      <c r="P954" s="42">
        <v>3558</v>
      </c>
      <c r="Q954" s="43" t="s">
        <v>52</v>
      </c>
      <c r="R954" s="43" t="s">
        <v>100</v>
      </c>
      <c r="S954" s="44">
        <v>4</v>
      </c>
    </row>
    <row r="955" spans="16:19" ht="14.25">
      <c r="P955" s="42">
        <v>3559</v>
      </c>
      <c r="Q955" s="43" t="s">
        <v>52</v>
      </c>
      <c r="R955" s="43" t="s">
        <v>101</v>
      </c>
      <c r="S955" s="44">
        <v>5</v>
      </c>
    </row>
    <row r="956" spans="16:19" ht="14.25">
      <c r="P956" s="42">
        <v>3561</v>
      </c>
      <c r="Q956" s="43" t="s">
        <v>52</v>
      </c>
      <c r="R956" s="43" t="s">
        <v>102</v>
      </c>
      <c r="S956" s="44">
        <v>5</v>
      </c>
    </row>
    <row r="957" spans="16:19" ht="14.25">
      <c r="P957" s="42">
        <v>3562</v>
      </c>
      <c r="Q957" s="43" t="s">
        <v>52</v>
      </c>
      <c r="R957" s="43" t="s">
        <v>103</v>
      </c>
      <c r="S957" s="44">
        <v>5</v>
      </c>
    </row>
    <row r="958" spans="16:19" ht="14.25">
      <c r="P958" s="42">
        <v>3563</v>
      </c>
      <c r="Q958" s="43" t="s">
        <v>52</v>
      </c>
      <c r="R958" s="43" t="s">
        <v>104</v>
      </c>
      <c r="S958" s="44">
        <v>5</v>
      </c>
    </row>
    <row r="959" spans="16:19" ht="14.25">
      <c r="P959" s="42">
        <v>3564</v>
      </c>
      <c r="Q959" s="43" t="s">
        <v>52</v>
      </c>
      <c r="R959" s="43" t="s">
        <v>105</v>
      </c>
      <c r="S959" s="44">
        <v>5</v>
      </c>
    </row>
    <row r="960" spans="16:19" ht="14.25">
      <c r="P960" s="42">
        <v>3565</v>
      </c>
      <c r="Q960" s="43" t="s">
        <v>52</v>
      </c>
      <c r="R960" s="43" t="s">
        <v>106</v>
      </c>
      <c r="S960" s="44">
        <v>5</v>
      </c>
    </row>
    <row r="961" spans="16:19" ht="14.25">
      <c r="P961" s="42">
        <v>3571</v>
      </c>
      <c r="Q961" s="43" t="s">
        <v>52</v>
      </c>
      <c r="R961" s="43" t="s">
        <v>107</v>
      </c>
      <c r="S961" s="44">
        <v>5</v>
      </c>
    </row>
    <row r="962" spans="16:19" ht="14.25">
      <c r="P962" s="42">
        <v>3572</v>
      </c>
      <c r="Q962" s="43" t="s">
        <v>52</v>
      </c>
      <c r="R962" s="43" t="s">
        <v>108</v>
      </c>
      <c r="S962" s="44">
        <v>5</v>
      </c>
    </row>
    <row r="963" spans="16:19" ht="14.25">
      <c r="P963" s="42">
        <v>3573</v>
      </c>
      <c r="Q963" s="43" t="s">
        <v>52</v>
      </c>
      <c r="R963" s="43" t="s">
        <v>109</v>
      </c>
      <c r="S963" s="44">
        <v>5</v>
      </c>
    </row>
    <row r="964" spans="16:19" ht="14.25">
      <c r="P964" s="42">
        <v>3574</v>
      </c>
      <c r="Q964" s="43" t="s">
        <v>52</v>
      </c>
      <c r="R964" s="43" t="s">
        <v>110</v>
      </c>
      <c r="S964" s="44">
        <v>5</v>
      </c>
    </row>
    <row r="965" spans="16:19" ht="14.25">
      <c r="P965" s="42">
        <v>3575</v>
      </c>
      <c r="Q965" s="43" t="s">
        <v>52</v>
      </c>
      <c r="R965" s="43" t="s">
        <v>111</v>
      </c>
      <c r="S965" s="44">
        <v>5</v>
      </c>
    </row>
    <row r="966" spans="16:19" ht="14.25">
      <c r="P966" s="42">
        <v>3576</v>
      </c>
      <c r="Q966" s="43" t="s">
        <v>52</v>
      </c>
      <c r="R966" s="43" t="s">
        <v>112</v>
      </c>
      <c r="S966" s="44">
        <v>5</v>
      </c>
    </row>
    <row r="967" spans="16:19" ht="14.25">
      <c r="P967" s="42">
        <v>3577</v>
      </c>
      <c r="Q967" s="43" t="s">
        <v>52</v>
      </c>
      <c r="R967" s="43" t="s">
        <v>113</v>
      </c>
      <c r="S967" s="44">
        <v>5</v>
      </c>
    </row>
    <row r="968" spans="16:19" ht="14.25">
      <c r="P968" s="42">
        <v>3578</v>
      </c>
      <c r="Q968" s="43" t="s">
        <v>52</v>
      </c>
      <c r="R968" s="43" t="s">
        <v>114</v>
      </c>
      <c r="S968" s="44">
        <v>5</v>
      </c>
    </row>
    <row r="969" spans="16:19" ht="14.25">
      <c r="P969" s="42">
        <v>3579</v>
      </c>
      <c r="Q969" s="43" t="s">
        <v>52</v>
      </c>
      <c r="R969" s="43" t="s">
        <v>115</v>
      </c>
      <c r="S969" s="44">
        <v>5</v>
      </c>
    </row>
    <row r="970" spans="16:19" ht="14.25">
      <c r="P970" s="42">
        <v>3580</v>
      </c>
      <c r="Q970" s="43" t="s">
        <v>52</v>
      </c>
      <c r="R970" s="43" t="s">
        <v>116</v>
      </c>
      <c r="S970" s="44">
        <v>5</v>
      </c>
    </row>
    <row r="971" spans="16:19" ht="14.25">
      <c r="P971" s="42">
        <v>3581</v>
      </c>
      <c r="Q971" s="43" t="s">
        <v>52</v>
      </c>
      <c r="R971" s="43" t="s">
        <v>116</v>
      </c>
      <c r="S971" s="44">
        <v>5</v>
      </c>
    </row>
    <row r="972" spans="16:19" ht="14.25">
      <c r="P972" s="42">
        <v>3582</v>
      </c>
      <c r="Q972" s="43" t="s">
        <v>52</v>
      </c>
      <c r="R972" s="43" t="s">
        <v>116</v>
      </c>
      <c r="S972" s="44">
        <v>5</v>
      </c>
    </row>
    <row r="973" spans="16:19" ht="14.25">
      <c r="P973" s="42">
        <v>3585</v>
      </c>
      <c r="Q973" s="43" t="s">
        <v>52</v>
      </c>
      <c r="R973" s="43" t="s">
        <v>116</v>
      </c>
      <c r="S973" s="44">
        <v>5</v>
      </c>
    </row>
    <row r="974" spans="16:19" ht="14.25">
      <c r="P974" s="42">
        <v>3586</v>
      </c>
      <c r="Q974" s="43" t="s">
        <v>52</v>
      </c>
      <c r="R974" s="43" t="s">
        <v>117</v>
      </c>
      <c r="S974" s="44">
        <v>5</v>
      </c>
    </row>
    <row r="975" spans="16:19" ht="14.25">
      <c r="P975" s="42">
        <v>3587</v>
      </c>
      <c r="Q975" s="43" t="s">
        <v>52</v>
      </c>
      <c r="R975" s="43" t="s">
        <v>118</v>
      </c>
      <c r="S975" s="44">
        <v>5</v>
      </c>
    </row>
    <row r="976" spans="16:19" ht="14.25">
      <c r="P976" s="42">
        <v>3588</v>
      </c>
      <c r="Q976" s="43" t="s">
        <v>52</v>
      </c>
      <c r="R976" s="43" t="s">
        <v>119</v>
      </c>
      <c r="S976" s="44">
        <v>5</v>
      </c>
    </row>
    <row r="977" spans="16:19" ht="14.25">
      <c r="P977" s="42">
        <v>3589</v>
      </c>
      <c r="Q977" s="43" t="s">
        <v>52</v>
      </c>
      <c r="R977" s="43" t="s">
        <v>120</v>
      </c>
      <c r="S977" s="44">
        <v>5</v>
      </c>
    </row>
    <row r="978" spans="16:19" ht="14.25">
      <c r="P978" s="42">
        <v>3591</v>
      </c>
      <c r="Q978" s="43" t="s">
        <v>52</v>
      </c>
      <c r="R978" s="43" t="s">
        <v>121</v>
      </c>
      <c r="S978" s="44">
        <v>5</v>
      </c>
    </row>
    <row r="979" spans="16:19" ht="14.25">
      <c r="P979" s="42">
        <v>3592</v>
      </c>
      <c r="Q979" s="43" t="s">
        <v>52</v>
      </c>
      <c r="R979" s="43" t="s">
        <v>122</v>
      </c>
      <c r="S979" s="44">
        <v>5</v>
      </c>
    </row>
    <row r="980" spans="16:19" ht="14.25">
      <c r="P980" s="42">
        <v>3593</v>
      </c>
      <c r="Q980" s="43" t="s">
        <v>52</v>
      </c>
      <c r="R980" s="43" t="s">
        <v>123</v>
      </c>
      <c r="S980" s="44">
        <v>5</v>
      </c>
    </row>
    <row r="981" spans="16:19" ht="14.25">
      <c r="P981" s="42">
        <v>3594</v>
      </c>
      <c r="Q981" s="43" t="s">
        <v>52</v>
      </c>
      <c r="R981" s="43" t="s">
        <v>124</v>
      </c>
      <c r="S981" s="44">
        <v>5</v>
      </c>
    </row>
    <row r="982" spans="16:19" ht="14.25">
      <c r="P982" s="42">
        <v>3595</v>
      </c>
      <c r="Q982" s="43" t="s">
        <v>52</v>
      </c>
      <c r="R982" s="43" t="s">
        <v>125</v>
      </c>
      <c r="S982" s="44">
        <v>5</v>
      </c>
    </row>
    <row r="983" spans="16:19" ht="14.25">
      <c r="P983" s="42">
        <v>3596</v>
      </c>
      <c r="Q983" s="43" t="s">
        <v>52</v>
      </c>
      <c r="R983" s="43" t="s">
        <v>126</v>
      </c>
      <c r="S983" s="44">
        <v>5</v>
      </c>
    </row>
    <row r="984" spans="16:19" ht="14.25">
      <c r="P984" s="42">
        <v>3597</v>
      </c>
      <c r="Q984" s="43" t="s">
        <v>52</v>
      </c>
      <c r="R984" s="43" t="s">
        <v>127</v>
      </c>
      <c r="S984" s="44">
        <v>5</v>
      </c>
    </row>
    <row r="985" spans="16:19" ht="14.25">
      <c r="P985" s="42">
        <v>3598</v>
      </c>
      <c r="Q985" s="43" t="s">
        <v>52</v>
      </c>
      <c r="R985" s="43" t="s">
        <v>128</v>
      </c>
      <c r="S985" s="44">
        <v>5</v>
      </c>
    </row>
    <row r="986" spans="16:19" ht="14.25">
      <c r="P986" s="42">
        <v>3599</v>
      </c>
      <c r="Q986" s="43" t="s">
        <v>52</v>
      </c>
      <c r="R986" s="43" t="s">
        <v>129</v>
      </c>
      <c r="S986" s="44">
        <v>5</v>
      </c>
    </row>
    <row r="987" spans="16:19" ht="14.25">
      <c r="P987" s="42">
        <v>3600</v>
      </c>
      <c r="Q987" s="43" t="s">
        <v>52</v>
      </c>
      <c r="R987" s="43" t="s">
        <v>130</v>
      </c>
      <c r="S987" s="44">
        <v>5</v>
      </c>
    </row>
    <row r="988" spans="16:19" ht="14.25">
      <c r="P988" s="42">
        <v>3601</v>
      </c>
      <c r="Q988" s="43" t="s">
        <v>52</v>
      </c>
      <c r="R988" s="43" t="s">
        <v>130</v>
      </c>
      <c r="S988" s="44">
        <v>5</v>
      </c>
    </row>
    <row r="989" spans="16:19" ht="14.25">
      <c r="P989" s="42">
        <v>3602</v>
      </c>
      <c r="Q989" s="45" t="s">
        <v>2266</v>
      </c>
      <c r="R989" s="45" t="s">
        <v>2268</v>
      </c>
      <c r="S989" s="44">
        <v>5</v>
      </c>
    </row>
    <row r="990" spans="16:19" ht="14.25">
      <c r="P990" s="42">
        <v>3603</v>
      </c>
      <c r="Q990" s="43" t="s">
        <v>52</v>
      </c>
      <c r="R990" s="43" t="s">
        <v>130</v>
      </c>
      <c r="S990" s="44">
        <v>5</v>
      </c>
    </row>
    <row r="991" spans="16:19" ht="14.25">
      <c r="P991" s="42">
        <v>3604</v>
      </c>
      <c r="Q991" s="43" t="s">
        <v>52</v>
      </c>
      <c r="R991" s="43" t="s">
        <v>130</v>
      </c>
      <c r="S991" s="44">
        <v>5</v>
      </c>
    </row>
    <row r="992" spans="16:19" ht="14.25">
      <c r="P992" s="42">
        <v>3606</v>
      </c>
      <c r="Q992" s="45" t="s">
        <v>2266</v>
      </c>
      <c r="R992" s="45" t="s">
        <v>2268</v>
      </c>
      <c r="S992" s="44">
        <v>5</v>
      </c>
    </row>
    <row r="993" spans="16:19" ht="14.25">
      <c r="P993" s="42">
        <v>3607</v>
      </c>
      <c r="Q993" s="43" t="s">
        <v>52</v>
      </c>
      <c r="R993" s="43" t="s">
        <v>130</v>
      </c>
      <c r="S993" s="44">
        <v>5</v>
      </c>
    </row>
    <row r="994" spans="16:19" ht="14.25">
      <c r="P994" s="42">
        <v>3608</v>
      </c>
      <c r="Q994" s="43" t="s">
        <v>52</v>
      </c>
      <c r="R994" s="43" t="s">
        <v>130</v>
      </c>
      <c r="S994" s="44">
        <v>5</v>
      </c>
    </row>
    <row r="995" spans="16:19" ht="14.25">
      <c r="P995" s="42">
        <v>3621</v>
      </c>
      <c r="Q995" s="43" t="s">
        <v>52</v>
      </c>
      <c r="R995" s="43" t="s">
        <v>131</v>
      </c>
      <c r="S995" s="44">
        <v>5</v>
      </c>
    </row>
    <row r="996" spans="16:19" ht="14.25">
      <c r="P996" s="42">
        <v>3622</v>
      </c>
      <c r="Q996" s="43" t="s">
        <v>52</v>
      </c>
      <c r="R996" s="43" t="s">
        <v>132</v>
      </c>
      <c r="S996" s="44">
        <v>5</v>
      </c>
    </row>
    <row r="997" spans="16:19" ht="14.25">
      <c r="P997" s="42">
        <v>3623</v>
      </c>
      <c r="Q997" s="43" t="s">
        <v>52</v>
      </c>
      <c r="R997" s="43" t="s">
        <v>133</v>
      </c>
      <c r="S997" s="44">
        <v>5</v>
      </c>
    </row>
    <row r="998" spans="16:19" ht="14.25">
      <c r="P998" s="42">
        <v>3625</v>
      </c>
      <c r="Q998" s="43" t="s">
        <v>52</v>
      </c>
      <c r="R998" s="43" t="s">
        <v>130</v>
      </c>
      <c r="S998" s="44">
        <v>5</v>
      </c>
    </row>
    <row r="999" spans="16:19" ht="14.25">
      <c r="P999" s="42">
        <v>3626</v>
      </c>
      <c r="Q999" s="43" t="s">
        <v>52</v>
      </c>
      <c r="R999" s="43" t="s">
        <v>134</v>
      </c>
      <c r="S999" s="44">
        <v>5</v>
      </c>
    </row>
    <row r="1000" spans="16:19" ht="14.25">
      <c r="P1000" s="42">
        <v>3627</v>
      </c>
      <c r="Q1000" s="43" t="s">
        <v>52</v>
      </c>
      <c r="R1000" s="43" t="s">
        <v>135</v>
      </c>
      <c r="S1000" s="44">
        <v>5</v>
      </c>
    </row>
    <row r="1001" spans="16:19" ht="14.25">
      <c r="P1001" s="42">
        <v>3630</v>
      </c>
      <c r="Q1001" s="43" t="s">
        <v>52</v>
      </c>
      <c r="R1001" s="43" t="s">
        <v>136</v>
      </c>
      <c r="S1001" s="44">
        <v>5</v>
      </c>
    </row>
    <row r="1002" spans="16:19" ht="14.25">
      <c r="P1002" s="42">
        <v>3635</v>
      </c>
      <c r="Q1002" s="43" t="s">
        <v>52</v>
      </c>
      <c r="R1002" s="43" t="s">
        <v>137</v>
      </c>
      <c r="S1002" s="44">
        <v>5</v>
      </c>
    </row>
    <row r="1003" spans="16:19" ht="14.25">
      <c r="P1003" s="42">
        <v>3636</v>
      </c>
      <c r="Q1003" s="43" t="s">
        <v>52</v>
      </c>
      <c r="R1003" s="43" t="s">
        <v>138</v>
      </c>
      <c r="S1003" s="44">
        <v>5</v>
      </c>
    </row>
    <row r="1004" spans="16:19" ht="14.25">
      <c r="P1004" s="42">
        <v>3641</v>
      </c>
      <c r="Q1004" s="43" t="s">
        <v>52</v>
      </c>
      <c r="R1004" s="43" t="s">
        <v>139</v>
      </c>
      <c r="S1004" s="44">
        <v>5</v>
      </c>
    </row>
    <row r="1005" spans="16:19" ht="14.25">
      <c r="P1005" s="42">
        <v>3642</v>
      </c>
      <c r="Q1005" s="43" t="s">
        <v>52</v>
      </c>
      <c r="R1005" s="43" t="s">
        <v>140</v>
      </c>
      <c r="S1005" s="44">
        <v>5</v>
      </c>
    </row>
    <row r="1006" spans="16:19" ht="14.25">
      <c r="P1006" s="42">
        <v>3643</v>
      </c>
      <c r="Q1006" s="43" t="s">
        <v>52</v>
      </c>
      <c r="R1006" s="43" t="s">
        <v>141</v>
      </c>
      <c r="S1006" s="44">
        <v>5</v>
      </c>
    </row>
    <row r="1007" spans="16:19" ht="14.25">
      <c r="P1007" s="42">
        <v>3644</v>
      </c>
      <c r="Q1007" s="43" t="s">
        <v>52</v>
      </c>
      <c r="R1007" s="43" t="s">
        <v>142</v>
      </c>
      <c r="S1007" s="44">
        <v>5</v>
      </c>
    </row>
    <row r="1008" spans="16:19" ht="14.25">
      <c r="P1008" s="42">
        <v>3645</v>
      </c>
      <c r="Q1008" s="43" t="s">
        <v>52</v>
      </c>
      <c r="R1008" s="43" t="s">
        <v>143</v>
      </c>
      <c r="S1008" s="44">
        <v>5</v>
      </c>
    </row>
    <row r="1009" spans="16:19" ht="14.25">
      <c r="P1009" s="42">
        <v>3646</v>
      </c>
      <c r="Q1009" s="43" t="s">
        <v>52</v>
      </c>
      <c r="R1009" s="43" t="s">
        <v>144</v>
      </c>
      <c r="S1009" s="44">
        <v>5</v>
      </c>
    </row>
    <row r="1010" spans="16:19" ht="14.25">
      <c r="P1010" s="42">
        <v>3647</v>
      </c>
      <c r="Q1010" s="43" t="s">
        <v>52</v>
      </c>
      <c r="R1010" s="43" t="s">
        <v>145</v>
      </c>
      <c r="S1010" s="44">
        <v>5</v>
      </c>
    </row>
    <row r="1011" spans="16:19" ht="14.25">
      <c r="P1011" s="42">
        <v>3648</v>
      </c>
      <c r="Q1011" s="43" t="s">
        <v>52</v>
      </c>
      <c r="R1011" s="43" t="s">
        <v>146</v>
      </c>
      <c r="S1011" s="44">
        <v>5</v>
      </c>
    </row>
    <row r="1012" spans="16:19" ht="14.25">
      <c r="P1012" s="42">
        <v>3651</v>
      </c>
      <c r="Q1012" s="43" t="s">
        <v>52</v>
      </c>
      <c r="R1012" s="43" t="s">
        <v>147</v>
      </c>
      <c r="S1012" s="44">
        <v>5</v>
      </c>
    </row>
    <row r="1013" spans="16:19" ht="14.25">
      <c r="P1013" s="42">
        <v>3652</v>
      </c>
      <c r="Q1013" s="43" t="s">
        <v>52</v>
      </c>
      <c r="R1013" s="43" t="s">
        <v>148</v>
      </c>
      <c r="S1013" s="44">
        <v>5</v>
      </c>
    </row>
    <row r="1014" spans="16:19" ht="14.25">
      <c r="P1014" s="42">
        <v>3653</v>
      </c>
      <c r="Q1014" s="43" t="s">
        <v>52</v>
      </c>
      <c r="R1014" s="43" t="s">
        <v>149</v>
      </c>
      <c r="S1014" s="44">
        <v>5</v>
      </c>
    </row>
    <row r="1015" spans="16:19" ht="14.25">
      <c r="P1015" s="42">
        <v>3654</v>
      </c>
      <c r="Q1015" s="43" t="s">
        <v>52</v>
      </c>
      <c r="R1015" s="43" t="s">
        <v>150</v>
      </c>
      <c r="S1015" s="44">
        <v>5</v>
      </c>
    </row>
    <row r="1016" spans="16:19" ht="14.25">
      <c r="P1016" s="42">
        <v>3655</v>
      </c>
      <c r="Q1016" s="43" t="s">
        <v>52</v>
      </c>
      <c r="R1016" s="43" t="s">
        <v>151</v>
      </c>
      <c r="S1016" s="44">
        <v>5</v>
      </c>
    </row>
    <row r="1017" spans="16:19" ht="14.25">
      <c r="P1017" s="42">
        <v>3656</v>
      </c>
      <c r="Q1017" s="43" t="s">
        <v>52</v>
      </c>
      <c r="R1017" s="43" t="s">
        <v>152</v>
      </c>
      <c r="S1017" s="44">
        <v>5</v>
      </c>
    </row>
    <row r="1018" spans="16:19" ht="14.25">
      <c r="P1018" s="42">
        <v>3657</v>
      </c>
      <c r="Q1018" s="43" t="s">
        <v>52</v>
      </c>
      <c r="R1018" s="43" t="s">
        <v>153</v>
      </c>
      <c r="S1018" s="44">
        <v>5</v>
      </c>
    </row>
    <row r="1019" spans="16:19" ht="14.25">
      <c r="P1019" s="42">
        <v>3658</v>
      </c>
      <c r="Q1019" s="43" t="s">
        <v>52</v>
      </c>
      <c r="R1019" s="43" t="s">
        <v>154</v>
      </c>
      <c r="S1019" s="44">
        <v>5</v>
      </c>
    </row>
    <row r="1020" spans="16:19" ht="14.25">
      <c r="P1020" s="42">
        <v>3659</v>
      </c>
      <c r="Q1020" s="43" t="s">
        <v>52</v>
      </c>
      <c r="R1020" s="43" t="s">
        <v>155</v>
      </c>
      <c r="S1020" s="44">
        <v>5</v>
      </c>
    </row>
    <row r="1021" spans="16:19" ht="14.25">
      <c r="P1021" s="42">
        <v>3661</v>
      </c>
      <c r="Q1021" s="43" t="s">
        <v>52</v>
      </c>
      <c r="R1021" s="43" t="s">
        <v>130</v>
      </c>
      <c r="S1021" s="44">
        <v>5</v>
      </c>
    </row>
    <row r="1022" spans="16:19" ht="14.25">
      <c r="P1022" s="42">
        <v>3662</v>
      </c>
      <c r="Q1022" s="43" t="s">
        <v>52</v>
      </c>
      <c r="R1022" s="43" t="s">
        <v>130</v>
      </c>
      <c r="S1022" s="44">
        <v>5</v>
      </c>
    </row>
    <row r="1023" spans="16:19" ht="14.25">
      <c r="P1023" s="42">
        <v>3663</v>
      </c>
      <c r="Q1023" s="43" t="s">
        <v>52</v>
      </c>
      <c r="R1023" s="43" t="s">
        <v>156</v>
      </c>
      <c r="S1023" s="44">
        <v>5</v>
      </c>
    </row>
    <row r="1024" spans="16:19" ht="14.25">
      <c r="P1024" s="42">
        <v>3664</v>
      </c>
      <c r="Q1024" s="43" t="s">
        <v>52</v>
      </c>
      <c r="R1024" s="43" t="s">
        <v>157</v>
      </c>
      <c r="S1024" s="44">
        <v>5</v>
      </c>
    </row>
    <row r="1025" spans="16:19" ht="14.25">
      <c r="P1025" s="42">
        <v>3671</v>
      </c>
      <c r="Q1025" s="43" t="s">
        <v>52</v>
      </c>
      <c r="R1025" s="43" t="s">
        <v>158</v>
      </c>
      <c r="S1025" s="44">
        <v>5</v>
      </c>
    </row>
    <row r="1026" spans="16:19" ht="14.25">
      <c r="P1026" s="42">
        <v>3672</v>
      </c>
      <c r="Q1026" s="43" t="s">
        <v>52</v>
      </c>
      <c r="R1026" s="43" t="s">
        <v>158</v>
      </c>
      <c r="S1026" s="44">
        <v>5</v>
      </c>
    </row>
    <row r="1027" spans="16:19" ht="14.25">
      <c r="P1027" s="42">
        <v>3700</v>
      </c>
      <c r="Q1027" s="43" t="s">
        <v>52</v>
      </c>
      <c r="R1027" s="43" t="s">
        <v>159</v>
      </c>
      <c r="S1027" s="44">
        <v>5</v>
      </c>
    </row>
    <row r="1028" spans="16:19" ht="14.25">
      <c r="P1028" s="42">
        <v>3701</v>
      </c>
      <c r="Q1028" s="43" t="s">
        <v>52</v>
      </c>
      <c r="R1028" s="43" t="s">
        <v>159</v>
      </c>
      <c r="S1028" s="44">
        <v>5</v>
      </c>
    </row>
    <row r="1029" spans="16:19" ht="14.25">
      <c r="P1029" s="42">
        <v>3702</v>
      </c>
      <c r="Q1029" s="43" t="s">
        <v>52</v>
      </c>
      <c r="R1029" s="43" t="s">
        <v>159</v>
      </c>
      <c r="S1029" s="44">
        <v>5</v>
      </c>
    </row>
    <row r="1030" spans="16:19" ht="14.25">
      <c r="P1030" s="42">
        <v>3703</v>
      </c>
      <c r="Q1030" s="43" t="s">
        <v>52</v>
      </c>
      <c r="R1030" s="43" t="s">
        <v>159</v>
      </c>
      <c r="S1030" s="44">
        <v>5</v>
      </c>
    </row>
    <row r="1031" spans="16:19" ht="14.25">
      <c r="P1031" s="42">
        <v>3704</v>
      </c>
      <c r="Q1031" s="43" t="s">
        <v>52</v>
      </c>
      <c r="R1031" s="43" t="s">
        <v>159</v>
      </c>
      <c r="S1031" s="44">
        <v>5</v>
      </c>
    </row>
    <row r="1032" spans="16:19" ht="14.25">
      <c r="P1032" s="42">
        <v>3705</v>
      </c>
      <c r="Q1032" s="43" t="s">
        <v>52</v>
      </c>
      <c r="R1032" s="43" t="s">
        <v>159</v>
      </c>
      <c r="S1032" s="44">
        <v>5</v>
      </c>
    </row>
    <row r="1033" spans="16:19" ht="14.25">
      <c r="P1033" s="42">
        <v>3711</v>
      </c>
      <c r="Q1033" s="43" t="s">
        <v>52</v>
      </c>
      <c r="R1033" s="43" t="s">
        <v>160</v>
      </c>
      <c r="S1033" s="44">
        <v>5</v>
      </c>
    </row>
    <row r="1034" spans="16:19" ht="14.25">
      <c r="P1034" s="42">
        <v>3712</v>
      </c>
      <c r="Q1034" s="43" t="s">
        <v>52</v>
      </c>
      <c r="R1034" s="43" t="s">
        <v>161</v>
      </c>
      <c r="S1034" s="44">
        <v>5</v>
      </c>
    </row>
    <row r="1035" spans="16:19" ht="14.25">
      <c r="P1035" s="42">
        <v>3713</v>
      </c>
      <c r="Q1035" s="43" t="s">
        <v>52</v>
      </c>
      <c r="R1035" s="43" t="s">
        <v>162</v>
      </c>
      <c r="S1035" s="44">
        <v>5</v>
      </c>
    </row>
    <row r="1036" spans="16:19" ht="14.25">
      <c r="P1036" s="42">
        <v>3714</v>
      </c>
      <c r="Q1036" s="43" t="s">
        <v>52</v>
      </c>
      <c r="R1036" s="43" t="s">
        <v>163</v>
      </c>
      <c r="S1036" s="44">
        <v>5</v>
      </c>
    </row>
    <row r="1037" spans="16:19" ht="14.25">
      <c r="P1037" s="42">
        <v>3715</v>
      </c>
      <c r="Q1037" s="43" t="s">
        <v>52</v>
      </c>
      <c r="R1037" s="43" t="s">
        <v>164</v>
      </c>
      <c r="S1037" s="44">
        <v>5</v>
      </c>
    </row>
    <row r="1038" spans="16:19" ht="14.25">
      <c r="P1038" s="42">
        <v>3716</v>
      </c>
      <c r="Q1038" s="43" t="s">
        <v>52</v>
      </c>
      <c r="R1038" s="43" t="s">
        <v>165</v>
      </c>
      <c r="S1038" s="44">
        <v>5</v>
      </c>
    </row>
    <row r="1039" spans="16:19" ht="14.25">
      <c r="P1039" s="42">
        <v>3717</v>
      </c>
      <c r="Q1039" s="43" t="s">
        <v>52</v>
      </c>
      <c r="R1039" s="43" t="s">
        <v>166</v>
      </c>
      <c r="S1039" s="44">
        <v>5</v>
      </c>
    </row>
    <row r="1040" spans="16:19" ht="14.25">
      <c r="P1040" s="42">
        <v>3718</v>
      </c>
      <c r="Q1040" s="43" t="s">
        <v>52</v>
      </c>
      <c r="R1040" s="43" t="s">
        <v>167</v>
      </c>
      <c r="S1040" s="44">
        <v>5</v>
      </c>
    </row>
    <row r="1041" spans="16:19" ht="14.25">
      <c r="P1041" s="42">
        <v>3720</v>
      </c>
      <c r="Q1041" s="43" t="s">
        <v>52</v>
      </c>
      <c r="R1041" s="43" t="s">
        <v>168</v>
      </c>
      <c r="S1041" s="44">
        <v>5</v>
      </c>
    </row>
    <row r="1042" spans="16:19" ht="14.25">
      <c r="P1042" s="42">
        <v>3721</v>
      </c>
      <c r="Q1042" s="43" t="s">
        <v>52</v>
      </c>
      <c r="R1042" s="43" t="s">
        <v>169</v>
      </c>
      <c r="S1042" s="44">
        <v>5</v>
      </c>
    </row>
    <row r="1043" spans="16:19" ht="14.25">
      <c r="P1043" s="42">
        <v>3722</v>
      </c>
      <c r="Q1043" s="43" t="s">
        <v>52</v>
      </c>
      <c r="R1043" s="43" t="s">
        <v>170</v>
      </c>
      <c r="S1043" s="44">
        <v>5</v>
      </c>
    </row>
    <row r="1044" spans="16:19" ht="14.25">
      <c r="P1044" s="42">
        <v>3723</v>
      </c>
      <c r="Q1044" s="43" t="s">
        <v>52</v>
      </c>
      <c r="R1044" s="43" t="s">
        <v>171</v>
      </c>
      <c r="S1044" s="44">
        <v>5</v>
      </c>
    </row>
    <row r="1045" spans="16:19" ht="14.25">
      <c r="P1045" s="42">
        <v>3724</v>
      </c>
      <c r="Q1045" s="43" t="s">
        <v>52</v>
      </c>
      <c r="R1045" s="43" t="s">
        <v>172</v>
      </c>
      <c r="S1045" s="44">
        <v>5</v>
      </c>
    </row>
    <row r="1046" spans="16:19" ht="14.25">
      <c r="P1046" s="42">
        <v>3725</v>
      </c>
      <c r="Q1046" s="45" t="s">
        <v>2266</v>
      </c>
      <c r="R1046" s="45" t="s">
        <v>2269</v>
      </c>
      <c r="S1046" s="44">
        <v>5</v>
      </c>
    </row>
    <row r="1047" spans="16:19" ht="14.25">
      <c r="P1047" s="42">
        <v>3726</v>
      </c>
      <c r="Q1047" s="43" t="s">
        <v>52</v>
      </c>
      <c r="R1047" s="43" t="s">
        <v>173</v>
      </c>
      <c r="S1047" s="44">
        <v>5</v>
      </c>
    </row>
    <row r="1048" spans="16:19" ht="14.25">
      <c r="P1048" s="42">
        <v>3727</v>
      </c>
      <c r="Q1048" s="45" t="s">
        <v>2266</v>
      </c>
      <c r="R1048" s="45" t="s">
        <v>2270</v>
      </c>
      <c r="S1048" s="44">
        <v>5</v>
      </c>
    </row>
    <row r="1049" spans="16:19" ht="14.25">
      <c r="P1049" s="42">
        <v>3728</v>
      </c>
      <c r="Q1049" s="43" t="s">
        <v>52</v>
      </c>
      <c r="R1049" s="43" t="s">
        <v>174</v>
      </c>
      <c r="S1049" s="44">
        <v>5</v>
      </c>
    </row>
    <row r="1050" spans="16:19" ht="14.25">
      <c r="P1050" s="42">
        <v>3729</v>
      </c>
      <c r="Q1050" s="43" t="s">
        <v>52</v>
      </c>
      <c r="R1050" s="43" t="s">
        <v>175</v>
      </c>
      <c r="S1050" s="44">
        <v>5</v>
      </c>
    </row>
    <row r="1051" spans="16:19" ht="14.25">
      <c r="P1051" s="42">
        <v>3731</v>
      </c>
      <c r="Q1051" s="43" t="s">
        <v>52</v>
      </c>
      <c r="R1051" s="43" t="s">
        <v>176</v>
      </c>
      <c r="S1051" s="44">
        <v>5</v>
      </c>
    </row>
    <row r="1052" spans="16:19" ht="14.25">
      <c r="P1052" s="42">
        <v>3732</v>
      </c>
      <c r="Q1052" s="43" t="s">
        <v>52</v>
      </c>
      <c r="R1052" s="43" t="s">
        <v>177</v>
      </c>
      <c r="S1052" s="44">
        <v>5</v>
      </c>
    </row>
    <row r="1053" spans="16:19" ht="14.25">
      <c r="P1053" s="42">
        <v>3733</v>
      </c>
      <c r="Q1053" s="43" t="s">
        <v>52</v>
      </c>
      <c r="R1053" s="43" t="s">
        <v>178</v>
      </c>
      <c r="S1053" s="44">
        <v>5</v>
      </c>
    </row>
    <row r="1054" spans="16:19" ht="14.25">
      <c r="P1054" s="42">
        <v>3734</v>
      </c>
      <c r="Q1054" s="43" t="s">
        <v>52</v>
      </c>
      <c r="R1054" s="43" t="s">
        <v>179</v>
      </c>
      <c r="S1054" s="44">
        <v>5</v>
      </c>
    </row>
    <row r="1055" spans="16:19" ht="14.25">
      <c r="P1055" s="42">
        <v>3735</v>
      </c>
      <c r="Q1055" s="43" t="s">
        <v>52</v>
      </c>
      <c r="R1055" s="43" t="s">
        <v>180</v>
      </c>
      <c r="S1055" s="44">
        <v>5</v>
      </c>
    </row>
    <row r="1056" spans="16:19" ht="14.25">
      <c r="P1056" s="42">
        <v>3741</v>
      </c>
      <c r="Q1056" s="43" t="s">
        <v>52</v>
      </c>
      <c r="R1056" s="43" t="s">
        <v>181</v>
      </c>
      <c r="S1056" s="44">
        <v>5</v>
      </c>
    </row>
    <row r="1057" spans="16:19" ht="14.25">
      <c r="P1057" s="42">
        <v>3742</v>
      </c>
      <c r="Q1057" s="43" t="s">
        <v>52</v>
      </c>
      <c r="R1057" s="43" t="s">
        <v>182</v>
      </c>
      <c r="S1057" s="44">
        <v>5</v>
      </c>
    </row>
    <row r="1058" spans="16:19" ht="14.25">
      <c r="P1058" s="42">
        <v>3743</v>
      </c>
      <c r="Q1058" s="43" t="s">
        <v>52</v>
      </c>
      <c r="R1058" s="43" t="s">
        <v>183</v>
      </c>
      <c r="S1058" s="44">
        <v>5</v>
      </c>
    </row>
    <row r="1059" spans="16:19" ht="14.25">
      <c r="P1059" s="42">
        <v>3744</v>
      </c>
      <c r="Q1059" s="43" t="s">
        <v>52</v>
      </c>
      <c r="R1059" s="43" t="s">
        <v>184</v>
      </c>
      <c r="S1059" s="44">
        <v>5</v>
      </c>
    </row>
    <row r="1060" spans="16:19" ht="14.25">
      <c r="P1060" s="42">
        <v>3751</v>
      </c>
      <c r="Q1060" s="43" t="s">
        <v>52</v>
      </c>
      <c r="R1060" s="43" t="s">
        <v>185</v>
      </c>
      <c r="S1060" s="44">
        <v>5</v>
      </c>
    </row>
    <row r="1061" spans="16:19" ht="14.25">
      <c r="P1061" s="42">
        <v>3752</v>
      </c>
      <c r="Q1061" s="43" t="s">
        <v>52</v>
      </c>
      <c r="R1061" s="43" t="s">
        <v>186</v>
      </c>
      <c r="S1061" s="44">
        <v>5</v>
      </c>
    </row>
    <row r="1062" spans="16:19" ht="14.25">
      <c r="P1062" s="42">
        <v>3753</v>
      </c>
      <c r="Q1062" s="43" t="s">
        <v>52</v>
      </c>
      <c r="R1062" s="43" t="s">
        <v>187</v>
      </c>
      <c r="S1062" s="44">
        <v>5</v>
      </c>
    </row>
    <row r="1063" spans="16:19" ht="14.25">
      <c r="P1063" s="42">
        <v>3754</v>
      </c>
      <c r="Q1063" s="43" t="s">
        <v>52</v>
      </c>
      <c r="R1063" s="43" t="s">
        <v>188</v>
      </c>
      <c r="S1063" s="44">
        <v>5</v>
      </c>
    </row>
    <row r="1064" spans="16:19" ht="14.25">
      <c r="P1064" s="42">
        <v>3755</v>
      </c>
      <c r="Q1064" s="43" t="s">
        <v>52</v>
      </c>
      <c r="R1064" s="43" t="s">
        <v>189</v>
      </c>
      <c r="S1064" s="44">
        <v>5</v>
      </c>
    </row>
    <row r="1065" spans="16:19" ht="14.25">
      <c r="P1065" s="42">
        <v>3756</v>
      </c>
      <c r="Q1065" s="43" t="s">
        <v>52</v>
      </c>
      <c r="R1065" s="43" t="s">
        <v>190</v>
      </c>
      <c r="S1065" s="44">
        <v>5</v>
      </c>
    </row>
    <row r="1066" spans="16:19" ht="14.25">
      <c r="P1066" s="42">
        <v>3757</v>
      </c>
      <c r="Q1066" s="43" t="s">
        <v>52</v>
      </c>
      <c r="R1066" s="43" t="s">
        <v>191</v>
      </c>
      <c r="S1066" s="44">
        <v>5</v>
      </c>
    </row>
    <row r="1067" spans="16:19" ht="14.25">
      <c r="P1067" s="42">
        <v>3758</v>
      </c>
      <c r="Q1067" s="43" t="s">
        <v>52</v>
      </c>
      <c r="R1067" s="43" t="s">
        <v>192</v>
      </c>
      <c r="S1067" s="44">
        <v>5</v>
      </c>
    </row>
    <row r="1068" spans="16:19" ht="14.25">
      <c r="P1068" s="42">
        <v>3759</v>
      </c>
      <c r="Q1068" s="43" t="s">
        <v>52</v>
      </c>
      <c r="R1068" s="43" t="s">
        <v>193</v>
      </c>
      <c r="S1068" s="44">
        <v>5</v>
      </c>
    </row>
    <row r="1069" spans="16:19" ht="14.25">
      <c r="P1069" s="42">
        <v>3761</v>
      </c>
      <c r="Q1069" s="43" t="s">
        <v>52</v>
      </c>
      <c r="R1069" s="43" t="s">
        <v>194</v>
      </c>
      <c r="S1069" s="44">
        <v>5</v>
      </c>
    </row>
    <row r="1070" spans="16:19" ht="14.25">
      <c r="P1070" s="42">
        <v>3762</v>
      </c>
      <c r="Q1070" s="43" t="s">
        <v>52</v>
      </c>
      <c r="R1070" s="43" t="s">
        <v>195</v>
      </c>
      <c r="S1070" s="44">
        <v>5</v>
      </c>
    </row>
    <row r="1071" spans="16:19" ht="14.25">
      <c r="P1071" s="42">
        <v>3763</v>
      </c>
      <c r="Q1071" s="43" t="s">
        <v>52</v>
      </c>
      <c r="R1071" s="43" t="s">
        <v>196</v>
      </c>
      <c r="S1071" s="44">
        <v>5</v>
      </c>
    </row>
    <row r="1072" spans="16:19" ht="14.25">
      <c r="P1072" s="42">
        <v>3764</v>
      </c>
      <c r="Q1072" s="43" t="s">
        <v>52</v>
      </c>
      <c r="R1072" s="43" t="s">
        <v>197</v>
      </c>
      <c r="S1072" s="44">
        <v>5</v>
      </c>
    </row>
    <row r="1073" spans="16:19" ht="14.25">
      <c r="P1073" s="42">
        <v>3765</v>
      </c>
      <c r="Q1073" s="43" t="s">
        <v>52</v>
      </c>
      <c r="R1073" s="43" t="s">
        <v>198</v>
      </c>
      <c r="S1073" s="44">
        <v>5</v>
      </c>
    </row>
    <row r="1074" spans="16:19" ht="14.25">
      <c r="P1074" s="42">
        <v>3767</v>
      </c>
      <c r="Q1074" s="43" t="s">
        <v>52</v>
      </c>
      <c r="R1074" s="43" t="s">
        <v>199</v>
      </c>
      <c r="S1074" s="44">
        <v>5</v>
      </c>
    </row>
    <row r="1075" spans="16:19" ht="14.25">
      <c r="P1075" s="42">
        <v>3768</v>
      </c>
      <c r="Q1075" s="43" t="s">
        <v>52</v>
      </c>
      <c r="R1075" s="43" t="s">
        <v>200</v>
      </c>
      <c r="S1075" s="44">
        <v>5</v>
      </c>
    </row>
    <row r="1076" spans="16:19" ht="14.25">
      <c r="P1076" s="42">
        <v>3769</v>
      </c>
      <c r="Q1076" s="43" t="s">
        <v>52</v>
      </c>
      <c r="R1076" s="43" t="s">
        <v>201</v>
      </c>
      <c r="S1076" s="44">
        <v>5</v>
      </c>
    </row>
    <row r="1077" spans="16:19" ht="14.25">
      <c r="P1077" s="42">
        <v>3770</v>
      </c>
      <c r="Q1077" s="43" t="s">
        <v>52</v>
      </c>
      <c r="R1077" s="43" t="s">
        <v>202</v>
      </c>
      <c r="S1077" s="44">
        <v>5</v>
      </c>
    </row>
    <row r="1078" spans="16:19" ht="14.25">
      <c r="P1078" s="42">
        <v>3773</v>
      </c>
      <c r="Q1078" s="43" t="s">
        <v>52</v>
      </c>
      <c r="R1078" s="43" t="s">
        <v>203</v>
      </c>
      <c r="S1078" s="44">
        <v>5</v>
      </c>
    </row>
    <row r="1079" spans="16:19" ht="14.25">
      <c r="P1079" s="42">
        <v>3775</v>
      </c>
      <c r="Q1079" s="43" t="s">
        <v>52</v>
      </c>
      <c r="R1079" s="43" t="s">
        <v>204</v>
      </c>
      <c r="S1079" s="44">
        <v>5</v>
      </c>
    </row>
    <row r="1080" spans="16:19" ht="14.25">
      <c r="P1080" s="42">
        <v>3776</v>
      </c>
      <c r="Q1080" s="43" t="s">
        <v>52</v>
      </c>
      <c r="R1080" s="43" t="s">
        <v>205</v>
      </c>
      <c r="S1080" s="44">
        <v>5</v>
      </c>
    </row>
    <row r="1081" spans="16:19" ht="14.25">
      <c r="P1081" s="42">
        <v>3777</v>
      </c>
      <c r="Q1081" s="43" t="s">
        <v>52</v>
      </c>
      <c r="R1081" s="43" t="s">
        <v>206</v>
      </c>
      <c r="S1081" s="44">
        <v>5</v>
      </c>
    </row>
    <row r="1082" spans="16:19" ht="14.25">
      <c r="P1082" s="42">
        <v>3778</v>
      </c>
      <c r="Q1082" s="43" t="s">
        <v>52</v>
      </c>
      <c r="R1082" s="43" t="s">
        <v>207</v>
      </c>
      <c r="S1082" s="44">
        <v>5</v>
      </c>
    </row>
    <row r="1083" spans="16:19" ht="14.25">
      <c r="P1083" s="42">
        <v>3779</v>
      </c>
      <c r="Q1083" s="43" t="s">
        <v>52</v>
      </c>
      <c r="R1083" s="43" t="s">
        <v>208</v>
      </c>
      <c r="S1083" s="44">
        <v>5</v>
      </c>
    </row>
    <row r="1084" spans="16:19" ht="14.25">
      <c r="P1084" s="42">
        <v>3780</v>
      </c>
      <c r="Q1084" s="43" t="s">
        <v>52</v>
      </c>
      <c r="R1084" s="43" t="s">
        <v>209</v>
      </c>
      <c r="S1084" s="44">
        <v>5</v>
      </c>
    </row>
    <row r="1085" spans="16:19" ht="14.25">
      <c r="P1085" s="42">
        <v>3783</v>
      </c>
      <c r="Q1085" s="43" t="s">
        <v>52</v>
      </c>
      <c r="R1085" s="43" t="s">
        <v>210</v>
      </c>
      <c r="S1085" s="44">
        <v>5</v>
      </c>
    </row>
    <row r="1086" spans="16:19" ht="14.25">
      <c r="P1086" s="42">
        <v>3786</v>
      </c>
      <c r="Q1086" s="43" t="s">
        <v>52</v>
      </c>
      <c r="R1086" s="43" t="s">
        <v>211</v>
      </c>
      <c r="S1086" s="44">
        <v>5</v>
      </c>
    </row>
    <row r="1087" spans="16:19" ht="14.25">
      <c r="P1087" s="42">
        <v>3787</v>
      </c>
      <c r="Q1087" s="43" t="s">
        <v>52</v>
      </c>
      <c r="R1087" s="43" t="s">
        <v>212</v>
      </c>
      <c r="S1087" s="44">
        <v>5</v>
      </c>
    </row>
    <row r="1088" spans="16:19" ht="14.25">
      <c r="P1088" s="42">
        <v>3791</v>
      </c>
      <c r="Q1088" s="43" t="s">
        <v>52</v>
      </c>
      <c r="R1088" s="43" t="s">
        <v>213</v>
      </c>
      <c r="S1088" s="44">
        <v>5</v>
      </c>
    </row>
    <row r="1089" spans="16:19" ht="14.25">
      <c r="P1089" s="42">
        <v>3792</v>
      </c>
      <c r="Q1089" s="43" t="s">
        <v>52</v>
      </c>
      <c r="R1089" s="43" t="s">
        <v>214</v>
      </c>
      <c r="S1089" s="44">
        <v>5</v>
      </c>
    </row>
    <row r="1090" spans="16:19" ht="14.25">
      <c r="P1090" s="42">
        <v>3793</v>
      </c>
      <c r="Q1090" s="43" t="s">
        <v>52</v>
      </c>
      <c r="R1090" s="43" t="s">
        <v>215</v>
      </c>
      <c r="S1090" s="44">
        <v>5</v>
      </c>
    </row>
    <row r="1091" spans="16:19" ht="14.25">
      <c r="P1091" s="42">
        <v>3794</v>
      </c>
      <c r="Q1091" s="43" t="s">
        <v>52</v>
      </c>
      <c r="R1091" s="43" t="s">
        <v>216</v>
      </c>
      <c r="S1091" s="44">
        <v>5</v>
      </c>
    </row>
    <row r="1092" spans="16:19" ht="14.25">
      <c r="P1092" s="42">
        <v>3795</v>
      </c>
      <c r="Q1092" s="43" t="s">
        <v>52</v>
      </c>
      <c r="R1092" s="43" t="s">
        <v>217</v>
      </c>
      <c r="S1092" s="44">
        <v>5</v>
      </c>
    </row>
    <row r="1093" spans="16:19" ht="14.25">
      <c r="P1093" s="42">
        <v>3796</v>
      </c>
      <c r="Q1093" s="43" t="s">
        <v>52</v>
      </c>
      <c r="R1093" s="43" t="s">
        <v>218</v>
      </c>
      <c r="S1093" s="44">
        <v>5</v>
      </c>
    </row>
    <row r="1094" spans="16:19" ht="14.25">
      <c r="P1094" s="42">
        <v>3800</v>
      </c>
      <c r="Q1094" s="43" t="s">
        <v>52</v>
      </c>
      <c r="R1094" s="43" t="s">
        <v>219</v>
      </c>
      <c r="S1094" s="44">
        <v>5</v>
      </c>
    </row>
    <row r="1095" spans="16:19" ht="14.25">
      <c r="P1095" s="42">
        <v>3809</v>
      </c>
      <c r="Q1095" s="43" t="s">
        <v>52</v>
      </c>
      <c r="R1095" s="43" t="s">
        <v>220</v>
      </c>
      <c r="S1095" s="44">
        <v>5</v>
      </c>
    </row>
    <row r="1096" spans="16:19" ht="14.25">
      <c r="P1096" s="42">
        <v>3811</v>
      </c>
      <c r="Q1096" s="43" t="s">
        <v>52</v>
      </c>
      <c r="R1096" s="43" t="s">
        <v>221</v>
      </c>
      <c r="S1096" s="44">
        <v>5</v>
      </c>
    </row>
    <row r="1097" spans="16:19" ht="14.25">
      <c r="P1097" s="42">
        <v>3812</v>
      </c>
      <c r="Q1097" s="43" t="s">
        <v>52</v>
      </c>
      <c r="R1097" s="43" t="s">
        <v>222</v>
      </c>
      <c r="S1097" s="44">
        <v>5</v>
      </c>
    </row>
    <row r="1098" spans="16:19" ht="14.25">
      <c r="P1098" s="42">
        <v>3813</v>
      </c>
      <c r="Q1098" s="43" t="s">
        <v>52</v>
      </c>
      <c r="R1098" s="43" t="s">
        <v>223</v>
      </c>
      <c r="S1098" s="44">
        <v>5</v>
      </c>
    </row>
    <row r="1099" spans="16:19" ht="14.25">
      <c r="P1099" s="42">
        <v>3814</v>
      </c>
      <c r="Q1099" s="43" t="s">
        <v>52</v>
      </c>
      <c r="R1099" s="43" t="s">
        <v>224</v>
      </c>
      <c r="S1099" s="44">
        <v>5</v>
      </c>
    </row>
    <row r="1100" spans="16:19" ht="14.25">
      <c r="P1100" s="42">
        <v>3815</v>
      </c>
      <c r="Q1100" s="43" t="s">
        <v>52</v>
      </c>
      <c r="R1100" s="43" t="s">
        <v>225</v>
      </c>
      <c r="S1100" s="44">
        <v>5</v>
      </c>
    </row>
    <row r="1101" spans="16:19" ht="14.25">
      <c r="P1101" s="42">
        <v>3816</v>
      </c>
      <c r="Q1101" s="43" t="s">
        <v>52</v>
      </c>
      <c r="R1101" s="43" t="s">
        <v>226</v>
      </c>
      <c r="S1101" s="44">
        <v>5</v>
      </c>
    </row>
    <row r="1102" spans="16:19" ht="14.25">
      <c r="P1102" s="42">
        <v>3817</v>
      </c>
      <c r="Q1102" s="43" t="s">
        <v>52</v>
      </c>
      <c r="R1102" s="43" t="s">
        <v>227</v>
      </c>
      <c r="S1102" s="44">
        <v>5</v>
      </c>
    </row>
    <row r="1103" spans="16:19" ht="14.25">
      <c r="P1103" s="42">
        <v>3821</v>
      </c>
      <c r="Q1103" s="43" t="s">
        <v>52</v>
      </c>
      <c r="R1103" s="43" t="s">
        <v>228</v>
      </c>
      <c r="S1103" s="44">
        <v>5</v>
      </c>
    </row>
    <row r="1104" spans="16:19" ht="14.25">
      <c r="P1104" s="42">
        <v>3825</v>
      </c>
      <c r="Q1104" s="43" t="s">
        <v>52</v>
      </c>
      <c r="R1104" s="43" t="s">
        <v>229</v>
      </c>
      <c r="S1104" s="44">
        <v>5</v>
      </c>
    </row>
    <row r="1105" spans="16:19" ht="14.25">
      <c r="P1105" s="42">
        <v>3826</v>
      </c>
      <c r="Q1105" s="43" t="s">
        <v>52</v>
      </c>
      <c r="R1105" s="43" t="s">
        <v>230</v>
      </c>
      <c r="S1105" s="44">
        <v>5</v>
      </c>
    </row>
    <row r="1106" spans="16:19" ht="14.25">
      <c r="P1106" s="42">
        <v>3831</v>
      </c>
      <c r="Q1106" s="43" t="s">
        <v>52</v>
      </c>
      <c r="R1106" s="43" t="s">
        <v>231</v>
      </c>
      <c r="S1106" s="44">
        <v>5</v>
      </c>
    </row>
    <row r="1107" spans="16:19" ht="14.25">
      <c r="P1107" s="42">
        <v>3832</v>
      </c>
      <c r="Q1107" s="43" t="s">
        <v>52</v>
      </c>
      <c r="R1107" s="43" t="s">
        <v>232</v>
      </c>
      <c r="S1107" s="44">
        <v>5</v>
      </c>
    </row>
    <row r="1108" spans="16:19" ht="14.25">
      <c r="P1108" s="42">
        <v>3833</v>
      </c>
      <c r="Q1108" s="43" t="s">
        <v>52</v>
      </c>
      <c r="R1108" s="43" t="s">
        <v>233</v>
      </c>
      <c r="S1108" s="44">
        <v>5</v>
      </c>
    </row>
    <row r="1109" spans="16:19" ht="14.25">
      <c r="P1109" s="42">
        <v>3834</v>
      </c>
      <c r="Q1109" s="43" t="s">
        <v>52</v>
      </c>
      <c r="R1109" s="43" t="s">
        <v>234</v>
      </c>
      <c r="S1109" s="44">
        <v>5</v>
      </c>
    </row>
    <row r="1110" spans="16:19" ht="14.25">
      <c r="P1110" s="42">
        <v>3836</v>
      </c>
      <c r="Q1110" s="43" t="s">
        <v>52</v>
      </c>
      <c r="R1110" s="43" t="s">
        <v>235</v>
      </c>
      <c r="S1110" s="44">
        <v>5</v>
      </c>
    </row>
    <row r="1111" spans="16:19" ht="14.25">
      <c r="P1111" s="42">
        <v>3837</v>
      </c>
      <c r="Q1111" s="43" t="s">
        <v>52</v>
      </c>
      <c r="R1111" s="43" t="s">
        <v>236</v>
      </c>
      <c r="S1111" s="44">
        <v>5</v>
      </c>
    </row>
    <row r="1112" spans="16:19" ht="14.25">
      <c r="P1112" s="42">
        <v>3841</v>
      </c>
      <c r="Q1112" s="43" t="s">
        <v>52</v>
      </c>
      <c r="R1112" s="43" t="s">
        <v>237</v>
      </c>
      <c r="S1112" s="44">
        <v>5</v>
      </c>
    </row>
    <row r="1113" spans="16:19" ht="14.25">
      <c r="P1113" s="42">
        <v>3842</v>
      </c>
      <c r="Q1113" s="43" t="s">
        <v>52</v>
      </c>
      <c r="R1113" s="43" t="s">
        <v>238</v>
      </c>
      <c r="S1113" s="44">
        <v>5</v>
      </c>
    </row>
    <row r="1114" spans="16:19" ht="14.25">
      <c r="P1114" s="42">
        <v>3843</v>
      </c>
      <c r="Q1114" s="43" t="s">
        <v>52</v>
      </c>
      <c r="R1114" s="43" t="s">
        <v>239</v>
      </c>
      <c r="S1114" s="44">
        <v>5</v>
      </c>
    </row>
    <row r="1115" spans="16:19" ht="14.25">
      <c r="P1115" s="42">
        <v>3844</v>
      </c>
      <c r="Q1115" s="43" t="s">
        <v>52</v>
      </c>
      <c r="R1115" s="43" t="s">
        <v>240</v>
      </c>
      <c r="S1115" s="44">
        <v>5</v>
      </c>
    </row>
    <row r="1116" spans="16:19" ht="14.25">
      <c r="P1116" s="42">
        <v>3846</v>
      </c>
      <c r="Q1116" s="43" t="s">
        <v>52</v>
      </c>
      <c r="R1116" s="43" t="s">
        <v>241</v>
      </c>
      <c r="S1116" s="44">
        <v>5</v>
      </c>
    </row>
    <row r="1117" spans="16:19" ht="14.25">
      <c r="P1117" s="42">
        <v>3847</v>
      </c>
      <c r="Q1117" s="43" t="s">
        <v>52</v>
      </c>
      <c r="R1117" s="43" t="s">
        <v>242</v>
      </c>
      <c r="S1117" s="44">
        <v>5</v>
      </c>
    </row>
    <row r="1118" spans="16:19" ht="14.25">
      <c r="P1118" s="42">
        <v>3848</v>
      </c>
      <c r="Q1118" s="43" t="s">
        <v>52</v>
      </c>
      <c r="R1118" s="43" t="s">
        <v>243</v>
      </c>
      <c r="S1118" s="44">
        <v>5</v>
      </c>
    </row>
    <row r="1119" spans="16:19" ht="14.25">
      <c r="P1119" s="42">
        <v>3849</v>
      </c>
      <c r="Q1119" s="43" t="s">
        <v>52</v>
      </c>
      <c r="R1119" s="43" t="s">
        <v>244</v>
      </c>
      <c r="S1119" s="44">
        <v>5</v>
      </c>
    </row>
    <row r="1120" spans="16:19" ht="14.25">
      <c r="P1120" s="42">
        <v>3851</v>
      </c>
      <c r="Q1120" s="43" t="s">
        <v>52</v>
      </c>
      <c r="R1120" s="43" t="s">
        <v>245</v>
      </c>
      <c r="S1120" s="44">
        <v>5</v>
      </c>
    </row>
    <row r="1121" spans="16:19" ht="14.25">
      <c r="P1121" s="42">
        <v>3852</v>
      </c>
      <c r="Q1121" s="43" t="s">
        <v>52</v>
      </c>
      <c r="R1121" s="43" t="s">
        <v>246</v>
      </c>
      <c r="S1121" s="44">
        <v>5</v>
      </c>
    </row>
    <row r="1122" spans="16:19" ht="14.25">
      <c r="P1122" s="42">
        <v>3853</v>
      </c>
      <c r="Q1122" s="43" t="s">
        <v>52</v>
      </c>
      <c r="R1122" s="43" t="s">
        <v>247</v>
      </c>
      <c r="S1122" s="44">
        <v>5</v>
      </c>
    </row>
    <row r="1123" spans="16:19" ht="14.25">
      <c r="P1123" s="42">
        <v>3854</v>
      </c>
      <c r="Q1123" s="43" t="s">
        <v>52</v>
      </c>
      <c r="R1123" s="43" t="s">
        <v>248</v>
      </c>
      <c r="S1123" s="44">
        <v>5</v>
      </c>
    </row>
    <row r="1124" spans="16:19" ht="14.25">
      <c r="P1124" s="42">
        <v>3855</v>
      </c>
      <c r="Q1124" s="43" t="s">
        <v>52</v>
      </c>
      <c r="R1124" s="43" t="s">
        <v>249</v>
      </c>
      <c r="S1124" s="44">
        <v>5</v>
      </c>
    </row>
    <row r="1125" spans="16:19" ht="14.25">
      <c r="P1125" s="42">
        <v>3860</v>
      </c>
      <c r="Q1125" s="43" t="s">
        <v>52</v>
      </c>
      <c r="R1125" s="43" t="s">
        <v>250</v>
      </c>
      <c r="S1125" s="44">
        <v>5</v>
      </c>
    </row>
    <row r="1126" spans="16:19" ht="14.25">
      <c r="P1126" s="42">
        <v>3861</v>
      </c>
      <c r="Q1126" s="43" t="s">
        <v>52</v>
      </c>
      <c r="R1126" s="43" t="s">
        <v>250</v>
      </c>
      <c r="S1126" s="44">
        <v>5</v>
      </c>
    </row>
    <row r="1127" spans="16:19" ht="14.25">
      <c r="P1127" s="42">
        <v>3863</v>
      </c>
      <c r="Q1127" s="43" t="s">
        <v>52</v>
      </c>
      <c r="R1127" s="43" t="s">
        <v>251</v>
      </c>
      <c r="S1127" s="44">
        <v>5</v>
      </c>
    </row>
    <row r="1128" spans="16:19" ht="14.25">
      <c r="P1128" s="42">
        <v>3864</v>
      </c>
      <c r="Q1128" s="43" t="s">
        <v>52</v>
      </c>
      <c r="R1128" s="43" t="s">
        <v>252</v>
      </c>
      <c r="S1128" s="44">
        <v>5</v>
      </c>
    </row>
    <row r="1129" spans="16:19" ht="14.25">
      <c r="P1129" s="42">
        <v>3865</v>
      </c>
      <c r="Q1129" s="43" t="s">
        <v>52</v>
      </c>
      <c r="R1129" s="43" t="s">
        <v>253</v>
      </c>
      <c r="S1129" s="44">
        <v>5</v>
      </c>
    </row>
    <row r="1130" spans="16:19" ht="14.25">
      <c r="P1130" s="42">
        <v>3866</v>
      </c>
      <c r="Q1130" s="43" t="s">
        <v>52</v>
      </c>
      <c r="R1130" s="43" t="s">
        <v>254</v>
      </c>
      <c r="S1130" s="44">
        <v>5</v>
      </c>
    </row>
    <row r="1131" spans="16:19" ht="14.25">
      <c r="P1131" s="42">
        <v>3867</v>
      </c>
      <c r="Q1131" s="45" t="s">
        <v>2266</v>
      </c>
      <c r="R1131" s="45" t="s">
        <v>2271</v>
      </c>
      <c r="S1131" s="44">
        <v>5</v>
      </c>
    </row>
    <row r="1132" spans="16:19" ht="14.25">
      <c r="P1132" s="42">
        <v>3868</v>
      </c>
      <c r="Q1132" s="45" t="s">
        <v>2266</v>
      </c>
      <c r="R1132" s="45" t="s">
        <v>2271</v>
      </c>
      <c r="S1132" s="44">
        <v>5</v>
      </c>
    </row>
    <row r="1133" spans="16:19" ht="14.25">
      <c r="P1133" s="42">
        <v>3871</v>
      </c>
      <c r="Q1133" s="43" t="s">
        <v>52</v>
      </c>
      <c r="R1133" s="43" t="s">
        <v>255</v>
      </c>
      <c r="S1133" s="44">
        <v>5</v>
      </c>
    </row>
    <row r="1134" spans="16:19" ht="14.25">
      <c r="P1134" s="42">
        <v>3872</v>
      </c>
      <c r="Q1134" s="43" t="s">
        <v>52</v>
      </c>
      <c r="R1134" s="43" t="s">
        <v>256</v>
      </c>
      <c r="S1134" s="44">
        <v>5</v>
      </c>
    </row>
    <row r="1135" spans="16:19" ht="14.25">
      <c r="P1135" s="42">
        <v>3873</v>
      </c>
      <c r="Q1135" s="43" t="s">
        <v>52</v>
      </c>
      <c r="R1135" s="43" t="s">
        <v>257</v>
      </c>
      <c r="S1135" s="44">
        <v>5</v>
      </c>
    </row>
    <row r="1136" spans="16:19" ht="14.25">
      <c r="P1136" s="42">
        <v>3874</v>
      </c>
      <c r="Q1136" s="43" t="s">
        <v>52</v>
      </c>
      <c r="R1136" s="43" t="s">
        <v>258</v>
      </c>
      <c r="S1136" s="44">
        <v>5</v>
      </c>
    </row>
    <row r="1137" spans="16:19" ht="14.25">
      <c r="P1137" s="42">
        <v>3875</v>
      </c>
      <c r="Q1137" s="43" t="s">
        <v>52</v>
      </c>
      <c r="R1137" s="43" t="s">
        <v>259</v>
      </c>
      <c r="S1137" s="44">
        <v>5</v>
      </c>
    </row>
    <row r="1138" spans="16:19" ht="14.25">
      <c r="P1138" s="42">
        <v>3876</v>
      </c>
      <c r="Q1138" s="43" t="s">
        <v>52</v>
      </c>
      <c r="R1138" s="43" t="s">
        <v>260</v>
      </c>
      <c r="S1138" s="44">
        <v>5</v>
      </c>
    </row>
    <row r="1139" spans="16:19" ht="14.25">
      <c r="P1139" s="42">
        <v>3877</v>
      </c>
      <c r="Q1139" s="43" t="s">
        <v>52</v>
      </c>
      <c r="R1139" s="43" t="s">
        <v>261</v>
      </c>
      <c r="S1139" s="44">
        <v>5</v>
      </c>
    </row>
    <row r="1140" spans="16:19" ht="14.25">
      <c r="P1140" s="42">
        <v>3881</v>
      </c>
      <c r="Q1140" s="43" t="s">
        <v>52</v>
      </c>
      <c r="R1140" s="43" t="s">
        <v>262</v>
      </c>
      <c r="S1140" s="44">
        <v>5</v>
      </c>
    </row>
    <row r="1141" spans="16:19" ht="14.25">
      <c r="P1141" s="42">
        <v>3882</v>
      </c>
      <c r="Q1141" s="43" t="s">
        <v>52</v>
      </c>
      <c r="R1141" s="43" t="s">
        <v>263</v>
      </c>
      <c r="S1141" s="44">
        <v>5</v>
      </c>
    </row>
    <row r="1142" spans="16:19" ht="14.25">
      <c r="P1142" s="42">
        <v>3884</v>
      </c>
      <c r="Q1142" s="43" t="s">
        <v>52</v>
      </c>
      <c r="R1142" s="43" t="s">
        <v>264</v>
      </c>
      <c r="S1142" s="44">
        <v>5</v>
      </c>
    </row>
    <row r="1143" spans="16:19" ht="14.25">
      <c r="P1143" s="42">
        <v>3885</v>
      </c>
      <c r="Q1143" s="43" t="s">
        <v>52</v>
      </c>
      <c r="R1143" s="43" t="s">
        <v>265</v>
      </c>
      <c r="S1143" s="44">
        <v>5</v>
      </c>
    </row>
    <row r="1144" spans="16:19" ht="14.25">
      <c r="P1144" s="42">
        <v>3886</v>
      </c>
      <c r="Q1144" s="43" t="s">
        <v>52</v>
      </c>
      <c r="R1144" s="43" t="s">
        <v>266</v>
      </c>
      <c r="S1144" s="44">
        <v>5</v>
      </c>
    </row>
    <row r="1145" spans="16:19" ht="14.25">
      <c r="P1145" s="42">
        <v>3887</v>
      </c>
      <c r="Q1145" s="43" t="s">
        <v>52</v>
      </c>
      <c r="R1145" s="43" t="s">
        <v>267</v>
      </c>
      <c r="S1145" s="44">
        <v>5</v>
      </c>
    </row>
    <row r="1146" spans="16:19" ht="14.25">
      <c r="P1146" s="42">
        <v>3888</v>
      </c>
      <c r="Q1146" s="43" t="s">
        <v>52</v>
      </c>
      <c r="R1146" s="43" t="s">
        <v>268</v>
      </c>
      <c r="S1146" s="44">
        <v>5</v>
      </c>
    </row>
    <row r="1147" spans="16:19" ht="14.25">
      <c r="P1147" s="42">
        <v>3891</v>
      </c>
      <c r="Q1147" s="43" t="s">
        <v>52</v>
      </c>
      <c r="R1147" s="43" t="s">
        <v>269</v>
      </c>
      <c r="S1147" s="44">
        <v>5</v>
      </c>
    </row>
    <row r="1148" spans="16:19" ht="14.25">
      <c r="P1148" s="42">
        <v>3892</v>
      </c>
      <c r="Q1148" s="43" t="s">
        <v>52</v>
      </c>
      <c r="R1148" s="43" t="s">
        <v>270</v>
      </c>
      <c r="S1148" s="44">
        <v>5</v>
      </c>
    </row>
    <row r="1149" spans="16:19" ht="14.25">
      <c r="P1149" s="42">
        <v>3893</v>
      </c>
      <c r="Q1149" s="43" t="s">
        <v>52</v>
      </c>
      <c r="R1149" s="43" t="s">
        <v>271</v>
      </c>
      <c r="S1149" s="44">
        <v>5</v>
      </c>
    </row>
    <row r="1150" spans="16:19" ht="14.25">
      <c r="P1150" s="42">
        <v>3894</v>
      </c>
      <c r="Q1150" s="43" t="s">
        <v>52</v>
      </c>
      <c r="R1150" s="43" t="s">
        <v>272</v>
      </c>
      <c r="S1150" s="44">
        <v>5</v>
      </c>
    </row>
    <row r="1151" spans="16:19" ht="14.25">
      <c r="P1151" s="42">
        <v>3895</v>
      </c>
      <c r="Q1151" s="43" t="s">
        <v>52</v>
      </c>
      <c r="R1151" s="43" t="s">
        <v>273</v>
      </c>
      <c r="S1151" s="44">
        <v>5</v>
      </c>
    </row>
    <row r="1152" spans="16:19" ht="14.25">
      <c r="P1152" s="42">
        <v>3896</v>
      </c>
      <c r="Q1152" s="43" t="s">
        <v>52</v>
      </c>
      <c r="R1152" s="43" t="s">
        <v>274</v>
      </c>
      <c r="S1152" s="44">
        <v>5</v>
      </c>
    </row>
    <row r="1153" spans="16:19" ht="14.25">
      <c r="P1153" s="42">
        <v>3897</v>
      </c>
      <c r="Q1153" s="43" t="s">
        <v>52</v>
      </c>
      <c r="R1153" s="43" t="s">
        <v>275</v>
      </c>
      <c r="S1153" s="44">
        <v>5</v>
      </c>
    </row>
    <row r="1154" spans="16:19" ht="14.25">
      <c r="P1154" s="42">
        <v>3898</v>
      </c>
      <c r="Q1154" s="43" t="s">
        <v>52</v>
      </c>
      <c r="R1154" s="43" t="s">
        <v>276</v>
      </c>
      <c r="S1154" s="44">
        <v>5</v>
      </c>
    </row>
    <row r="1155" spans="16:19" ht="14.25">
      <c r="P1155" s="42">
        <v>3899</v>
      </c>
      <c r="Q1155" s="43" t="s">
        <v>52</v>
      </c>
      <c r="R1155" s="43" t="s">
        <v>277</v>
      </c>
      <c r="S1155" s="44">
        <v>5</v>
      </c>
    </row>
    <row r="1156" spans="16:19" ht="14.25">
      <c r="P1156" s="42">
        <v>3900</v>
      </c>
      <c r="Q1156" s="43" t="s">
        <v>52</v>
      </c>
      <c r="R1156" s="43" t="s">
        <v>278</v>
      </c>
      <c r="S1156" s="44">
        <v>5</v>
      </c>
    </row>
    <row r="1157" spans="16:19" ht="14.25">
      <c r="P1157" s="42">
        <v>3901</v>
      </c>
      <c r="Q1157" s="43" t="s">
        <v>52</v>
      </c>
      <c r="R1157" s="43" t="s">
        <v>278</v>
      </c>
      <c r="S1157" s="44">
        <v>5</v>
      </c>
    </row>
    <row r="1158" spans="16:19" ht="14.25">
      <c r="P1158" s="42">
        <v>3902</v>
      </c>
      <c r="Q1158" s="45" t="s">
        <v>2266</v>
      </c>
      <c r="R1158" s="45" t="s">
        <v>2272</v>
      </c>
      <c r="S1158" s="44">
        <v>5</v>
      </c>
    </row>
    <row r="1159" spans="16:19" ht="14.25">
      <c r="P1159" s="42">
        <v>3903</v>
      </c>
      <c r="Q1159" s="43" t="s">
        <v>52</v>
      </c>
      <c r="R1159" s="43" t="s">
        <v>279</v>
      </c>
      <c r="S1159" s="44">
        <v>5</v>
      </c>
    </row>
    <row r="1160" spans="16:19" ht="14.25">
      <c r="P1160" s="42">
        <v>3904</v>
      </c>
      <c r="Q1160" s="43" t="s">
        <v>52</v>
      </c>
      <c r="R1160" s="43" t="s">
        <v>280</v>
      </c>
      <c r="S1160" s="44">
        <v>5</v>
      </c>
    </row>
    <row r="1161" spans="16:19" ht="14.25">
      <c r="P1161" s="42">
        <v>3905</v>
      </c>
      <c r="Q1161" s="43" t="s">
        <v>52</v>
      </c>
      <c r="R1161" s="43" t="s">
        <v>281</v>
      </c>
      <c r="S1161" s="44">
        <v>5</v>
      </c>
    </row>
    <row r="1162" spans="16:19" ht="14.25">
      <c r="P1162" s="42">
        <v>3906</v>
      </c>
      <c r="Q1162" s="43" t="s">
        <v>52</v>
      </c>
      <c r="R1162" s="43" t="s">
        <v>282</v>
      </c>
      <c r="S1162" s="44">
        <v>5</v>
      </c>
    </row>
    <row r="1163" spans="16:19" ht="14.25">
      <c r="P1163" s="42">
        <v>3907</v>
      </c>
      <c r="Q1163" s="43" t="s">
        <v>52</v>
      </c>
      <c r="R1163" s="43" t="s">
        <v>283</v>
      </c>
      <c r="S1163" s="44">
        <v>5</v>
      </c>
    </row>
    <row r="1164" spans="16:19" ht="14.25">
      <c r="P1164" s="42">
        <v>3908</v>
      </c>
      <c r="Q1164" s="43" t="s">
        <v>52</v>
      </c>
      <c r="R1164" s="43" t="s">
        <v>284</v>
      </c>
      <c r="S1164" s="44">
        <v>5</v>
      </c>
    </row>
    <row r="1165" spans="16:19" ht="14.25">
      <c r="P1165" s="42">
        <v>3909</v>
      </c>
      <c r="Q1165" s="43" t="s">
        <v>52</v>
      </c>
      <c r="R1165" s="43" t="s">
        <v>285</v>
      </c>
      <c r="S1165" s="44">
        <v>5</v>
      </c>
    </row>
    <row r="1166" spans="16:19" ht="14.25">
      <c r="P1166" s="42">
        <v>3910</v>
      </c>
      <c r="Q1166" s="43" t="s">
        <v>52</v>
      </c>
      <c r="R1166" s="43" t="s">
        <v>286</v>
      </c>
      <c r="S1166" s="44">
        <v>5</v>
      </c>
    </row>
    <row r="1167" spans="16:19" ht="14.25">
      <c r="P1167" s="42">
        <v>3911</v>
      </c>
      <c r="Q1167" s="43" t="s">
        <v>52</v>
      </c>
      <c r="R1167" s="43" t="s">
        <v>286</v>
      </c>
      <c r="S1167" s="44">
        <v>5</v>
      </c>
    </row>
    <row r="1168" spans="16:19" ht="14.25">
      <c r="P1168" s="42">
        <v>3915</v>
      </c>
      <c r="Q1168" s="43" t="s">
        <v>52</v>
      </c>
      <c r="R1168" s="43" t="s">
        <v>287</v>
      </c>
      <c r="S1168" s="44">
        <v>5</v>
      </c>
    </row>
    <row r="1169" spans="16:19" ht="14.25">
      <c r="P1169" s="42">
        <v>3916</v>
      </c>
      <c r="Q1169" s="43" t="s">
        <v>52</v>
      </c>
      <c r="R1169" s="43" t="s">
        <v>288</v>
      </c>
      <c r="S1169" s="44">
        <v>5</v>
      </c>
    </row>
    <row r="1170" spans="16:19" ht="14.25">
      <c r="P1170" s="42">
        <v>3917</v>
      </c>
      <c r="Q1170" s="43" t="s">
        <v>52</v>
      </c>
      <c r="R1170" s="43" t="s">
        <v>289</v>
      </c>
      <c r="S1170" s="44">
        <v>5</v>
      </c>
    </row>
    <row r="1171" spans="16:19" ht="14.25">
      <c r="P1171" s="42">
        <v>3918</v>
      </c>
      <c r="Q1171" s="43" t="s">
        <v>52</v>
      </c>
      <c r="R1171" s="43" t="s">
        <v>290</v>
      </c>
      <c r="S1171" s="44">
        <v>5</v>
      </c>
    </row>
    <row r="1172" spans="16:19" ht="14.25">
      <c r="P1172" s="42">
        <v>3921</v>
      </c>
      <c r="Q1172" s="43" t="s">
        <v>52</v>
      </c>
      <c r="R1172" s="43" t="s">
        <v>291</v>
      </c>
      <c r="S1172" s="44">
        <v>5</v>
      </c>
    </row>
    <row r="1173" spans="16:19" ht="14.25">
      <c r="P1173" s="42">
        <v>3922</v>
      </c>
      <c r="Q1173" s="43" t="s">
        <v>52</v>
      </c>
      <c r="R1173" s="43" t="s">
        <v>292</v>
      </c>
      <c r="S1173" s="44">
        <v>5</v>
      </c>
    </row>
    <row r="1174" spans="16:19" ht="14.25">
      <c r="P1174" s="42">
        <v>3923</v>
      </c>
      <c r="Q1174" s="43" t="s">
        <v>52</v>
      </c>
      <c r="R1174" s="43" t="s">
        <v>293</v>
      </c>
      <c r="S1174" s="44">
        <v>5</v>
      </c>
    </row>
    <row r="1175" spans="16:19" ht="14.25">
      <c r="P1175" s="42">
        <v>3924</v>
      </c>
      <c r="Q1175" s="43" t="s">
        <v>52</v>
      </c>
      <c r="R1175" s="43" t="s">
        <v>294</v>
      </c>
      <c r="S1175" s="44">
        <v>5</v>
      </c>
    </row>
    <row r="1176" spans="16:19" ht="14.25">
      <c r="P1176" s="42">
        <v>3925</v>
      </c>
      <c r="Q1176" s="43" t="s">
        <v>52</v>
      </c>
      <c r="R1176" s="43" t="s">
        <v>295</v>
      </c>
      <c r="S1176" s="44">
        <v>5</v>
      </c>
    </row>
    <row r="1177" spans="16:19" ht="14.25">
      <c r="P1177" s="42">
        <v>3926</v>
      </c>
      <c r="Q1177" s="43" t="s">
        <v>52</v>
      </c>
      <c r="R1177" s="43" t="s">
        <v>296</v>
      </c>
      <c r="S1177" s="44">
        <v>5</v>
      </c>
    </row>
    <row r="1178" spans="16:19" ht="14.25">
      <c r="P1178" s="42">
        <v>3927</v>
      </c>
      <c r="Q1178" s="43" t="s">
        <v>52</v>
      </c>
      <c r="R1178" s="43" t="s">
        <v>297</v>
      </c>
      <c r="S1178" s="44">
        <v>5</v>
      </c>
    </row>
    <row r="1179" spans="16:19" ht="14.25">
      <c r="P1179" s="42">
        <v>3928</v>
      </c>
      <c r="Q1179" s="43" t="s">
        <v>52</v>
      </c>
      <c r="R1179" s="43" t="s">
        <v>298</v>
      </c>
      <c r="S1179" s="44">
        <v>5</v>
      </c>
    </row>
    <row r="1180" spans="16:19" ht="14.25">
      <c r="P1180" s="42">
        <v>3929</v>
      </c>
      <c r="Q1180" s="43" t="s">
        <v>52</v>
      </c>
      <c r="R1180" s="43" t="s">
        <v>299</v>
      </c>
      <c r="S1180" s="44">
        <v>5</v>
      </c>
    </row>
    <row r="1181" spans="16:19" ht="14.25">
      <c r="P1181" s="42">
        <v>3931</v>
      </c>
      <c r="Q1181" s="43" t="s">
        <v>52</v>
      </c>
      <c r="R1181" s="43" t="s">
        <v>300</v>
      </c>
      <c r="S1181" s="44">
        <v>5</v>
      </c>
    </row>
    <row r="1182" spans="16:19" ht="14.25">
      <c r="P1182" s="42">
        <v>3932</v>
      </c>
      <c r="Q1182" s="43" t="s">
        <v>52</v>
      </c>
      <c r="R1182" s="43" t="s">
        <v>301</v>
      </c>
      <c r="S1182" s="44">
        <v>5</v>
      </c>
    </row>
    <row r="1183" spans="16:19" ht="14.25">
      <c r="P1183" s="42">
        <v>3933</v>
      </c>
      <c r="Q1183" s="43" t="s">
        <v>52</v>
      </c>
      <c r="R1183" s="43" t="s">
        <v>302</v>
      </c>
      <c r="S1183" s="44">
        <v>5</v>
      </c>
    </row>
    <row r="1184" spans="16:19" ht="14.25">
      <c r="P1184" s="42">
        <v>3934</v>
      </c>
      <c r="Q1184" s="43" t="s">
        <v>52</v>
      </c>
      <c r="R1184" s="43" t="s">
        <v>303</v>
      </c>
      <c r="S1184" s="44">
        <v>5</v>
      </c>
    </row>
    <row r="1185" spans="16:19" ht="14.25">
      <c r="P1185" s="42">
        <v>3935</v>
      </c>
      <c r="Q1185" s="43" t="s">
        <v>52</v>
      </c>
      <c r="R1185" s="43" t="s">
        <v>304</v>
      </c>
      <c r="S1185" s="44">
        <v>5</v>
      </c>
    </row>
    <row r="1186" spans="16:19" ht="14.25">
      <c r="P1186" s="42">
        <v>3936</v>
      </c>
      <c r="Q1186" s="43" t="s">
        <v>52</v>
      </c>
      <c r="R1186" s="43" t="s">
        <v>305</v>
      </c>
      <c r="S1186" s="44">
        <v>5</v>
      </c>
    </row>
    <row r="1187" spans="16:19" ht="14.25">
      <c r="P1187" s="42">
        <v>3937</v>
      </c>
      <c r="Q1187" s="43" t="s">
        <v>52</v>
      </c>
      <c r="R1187" s="43" t="s">
        <v>306</v>
      </c>
      <c r="S1187" s="44">
        <v>5</v>
      </c>
    </row>
    <row r="1188" spans="16:19" ht="14.25">
      <c r="P1188" s="42">
        <v>3941</v>
      </c>
      <c r="Q1188" s="43" t="s">
        <v>52</v>
      </c>
      <c r="R1188" s="43" t="s">
        <v>307</v>
      </c>
      <c r="S1188" s="44">
        <v>5</v>
      </c>
    </row>
    <row r="1189" spans="16:19" ht="14.25">
      <c r="P1189" s="42">
        <v>3942</v>
      </c>
      <c r="Q1189" s="43" t="s">
        <v>52</v>
      </c>
      <c r="R1189" s="43" t="s">
        <v>308</v>
      </c>
      <c r="S1189" s="44">
        <v>5</v>
      </c>
    </row>
    <row r="1190" spans="16:19" ht="14.25">
      <c r="P1190" s="42">
        <v>3943</v>
      </c>
      <c r="Q1190" s="43" t="s">
        <v>52</v>
      </c>
      <c r="R1190" s="43" t="s">
        <v>309</v>
      </c>
      <c r="S1190" s="44">
        <v>5</v>
      </c>
    </row>
    <row r="1191" spans="16:19" ht="14.25">
      <c r="P1191" s="42">
        <v>3944</v>
      </c>
      <c r="Q1191" s="43" t="s">
        <v>52</v>
      </c>
      <c r="R1191" s="43" t="s">
        <v>310</v>
      </c>
      <c r="S1191" s="44">
        <v>5</v>
      </c>
    </row>
    <row r="1192" spans="16:19" ht="14.25">
      <c r="P1192" s="42">
        <v>3945</v>
      </c>
      <c r="Q1192" s="43" t="s">
        <v>52</v>
      </c>
      <c r="R1192" s="43" t="s">
        <v>311</v>
      </c>
      <c r="S1192" s="44">
        <v>5</v>
      </c>
    </row>
    <row r="1193" spans="16:19" ht="14.25">
      <c r="P1193" s="42">
        <v>3950</v>
      </c>
      <c r="Q1193" s="43" t="s">
        <v>52</v>
      </c>
      <c r="R1193" s="43" t="s">
        <v>312</v>
      </c>
      <c r="S1193" s="44">
        <v>5</v>
      </c>
    </row>
    <row r="1194" spans="16:19" ht="14.25">
      <c r="P1194" s="42">
        <v>3953</v>
      </c>
      <c r="Q1194" s="45" t="s">
        <v>2266</v>
      </c>
      <c r="R1194" s="45" t="s">
        <v>2273</v>
      </c>
      <c r="S1194" s="44">
        <v>5</v>
      </c>
    </row>
    <row r="1195" spans="16:19" ht="14.25">
      <c r="P1195" s="42">
        <v>3954</v>
      </c>
      <c r="Q1195" s="43" t="s">
        <v>52</v>
      </c>
      <c r="R1195" s="43" t="s">
        <v>313</v>
      </c>
      <c r="S1195" s="44">
        <v>5</v>
      </c>
    </row>
    <row r="1196" spans="16:19" ht="14.25">
      <c r="P1196" s="42">
        <v>3955</v>
      </c>
      <c r="Q1196" s="43" t="s">
        <v>52</v>
      </c>
      <c r="R1196" s="43" t="s">
        <v>314</v>
      </c>
      <c r="S1196" s="44">
        <v>5</v>
      </c>
    </row>
    <row r="1197" spans="16:19" ht="14.25">
      <c r="P1197" s="42">
        <v>3956</v>
      </c>
      <c r="Q1197" s="43" t="s">
        <v>52</v>
      </c>
      <c r="R1197" s="43" t="s">
        <v>315</v>
      </c>
      <c r="S1197" s="44">
        <v>5</v>
      </c>
    </row>
    <row r="1198" spans="16:19" ht="14.25">
      <c r="P1198" s="42">
        <v>3957</v>
      </c>
      <c r="Q1198" s="43" t="s">
        <v>52</v>
      </c>
      <c r="R1198" s="43" t="s">
        <v>316</v>
      </c>
      <c r="S1198" s="44">
        <v>5</v>
      </c>
    </row>
    <row r="1199" spans="16:19" ht="14.25">
      <c r="P1199" s="42">
        <v>3958</v>
      </c>
      <c r="Q1199" s="43" t="s">
        <v>52</v>
      </c>
      <c r="R1199" s="43" t="s">
        <v>317</v>
      </c>
      <c r="S1199" s="44">
        <v>5</v>
      </c>
    </row>
    <row r="1200" spans="16:19" ht="14.25">
      <c r="P1200" s="42">
        <v>3959</v>
      </c>
      <c r="Q1200" s="43" t="s">
        <v>52</v>
      </c>
      <c r="R1200" s="43" t="s">
        <v>318</v>
      </c>
      <c r="S1200" s="44">
        <v>5</v>
      </c>
    </row>
    <row r="1201" spans="16:19" ht="14.25">
      <c r="P1201" s="42">
        <v>3961</v>
      </c>
      <c r="Q1201" s="43" t="s">
        <v>52</v>
      </c>
      <c r="R1201" s="43" t="s">
        <v>319</v>
      </c>
      <c r="S1201" s="44">
        <v>5</v>
      </c>
    </row>
    <row r="1202" spans="16:19" ht="14.25">
      <c r="P1202" s="42">
        <v>3962</v>
      </c>
      <c r="Q1202" s="43" t="s">
        <v>52</v>
      </c>
      <c r="R1202" s="43" t="s">
        <v>320</v>
      </c>
      <c r="S1202" s="44">
        <v>5</v>
      </c>
    </row>
    <row r="1203" spans="16:19" ht="14.25">
      <c r="P1203" s="42">
        <v>3963</v>
      </c>
      <c r="Q1203" s="43" t="s">
        <v>52</v>
      </c>
      <c r="R1203" s="43" t="s">
        <v>321</v>
      </c>
      <c r="S1203" s="44">
        <v>5</v>
      </c>
    </row>
    <row r="1204" spans="16:19" ht="14.25">
      <c r="P1204" s="42">
        <v>3964</v>
      </c>
      <c r="Q1204" s="43" t="s">
        <v>52</v>
      </c>
      <c r="R1204" s="43" t="s">
        <v>322</v>
      </c>
      <c r="S1204" s="44">
        <v>5</v>
      </c>
    </row>
    <row r="1205" spans="16:19" ht="14.25">
      <c r="P1205" s="42">
        <v>3965</v>
      </c>
      <c r="Q1205" s="43" t="s">
        <v>52</v>
      </c>
      <c r="R1205" s="43" t="s">
        <v>323</v>
      </c>
      <c r="S1205" s="44">
        <v>5</v>
      </c>
    </row>
    <row r="1206" spans="16:19" ht="14.25">
      <c r="P1206" s="42">
        <v>3967</v>
      </c>
      <c r="Q1206" s="43" t="s">
        <v>52</v>
      </c>
      <c r="R1206" s="43" t="s">
        <v>324</v>
      </c>
      <c r="S1206" s="44">
        <v>5</v>
      </c>
    </row>
    <row r="1207" spans="16:19" ht="14.25">
      <c r="P1207" s="42">
        <v>3971</v>
      </c>
      <c r="Q1207" s="43" t="s">
        <v>52</v>
      </c>
      <c r="R1207" s="43" t="s">
        <v>325</v>
      </c>
      <c r="S1207" s="44">
        <v>5</v>
      </c>
    </row>
    <row r="1208" spans="16:19" ht="14.25">
      <c r="P1208" s="42">
        <v>3972</v>
      </c>
      <c r="Q1208" s="43" t="s">
        <v>52</v>
      </c>
      <c r="R1208" s="43" t="s">
        <v>326</v>
      </c>
      <c r="S1208" s="44">
        <v>5</v>
      </c>
    </row>
    <row r="1209" spans="16:19" ht="14.25">
      <c r="P1209" s="42">
        <v>3973</v>
      </c>
      <c r="Q1209" s="43" t="s">
        <v>52</v>
      </c>
      <c r="R1209" s="43" t="s">
        <v>327</v>
      </c>
      <c r="S1209" s="44">
        <v>5</v>
      </c>
    </row>
    <row r="1210" spans="16:19" ht="14.25">
      <c r="P1210" s="42">
        <v>3974</v>
      </c>
      <c r="Q1210" s="43" t="s">
        <v>52</v>
      </c>
      <c r="R1210" s="43" t="s">
        <v>328</v>
      </c>
      <c r="S1210" s="44">
        <v>5</v>
      </c>
    </row>
    <row r="1211" spans="16:19" ht="14.25">
      <c r="P1211" s="42">
        <v>3976</v>
      </c>
      <c r="Q1211" s="43" t="s">
        <v>52</v>
      </c>
      <c r="R1211" s="43" t="s">
        <v>329</v>
      </c>
      <c r="S1211" s="44">
        <v>5</v>
      </c>
    </row>
    <row r="1212" spans="16:19" ht="14.25">
      <c r="P1212" s="42">
        <v>3977</v>
      </c>
      <c r="Q1212" s="43" t="s">
        <v>52</v>
      </c>
      <c r="R1212" s="43" t="s">
        <v>330</v>
      </c>
      <c r="S1212" s="44">
        <v>5</v>
      </c>
    </row>
    <row r="1213" spans="16:19" ht="14.25">
      <c r="P1213" s="42">
        <v>3978</v>
      </c>
      <c r="Q1213" s="43" t="s">
        <v>52</v>
      </c>
      <c r="R1213" s="43" t="s">
        <v>331</v>
      </c>
      <c r="S1213" s="44">
        <v>5</v>
      </c>
    </row>
    <row r="1214" spans="16:19" ht="14.25">
      <c r="P1214" s="42">
        <v>3980</v>
      </c>
      <c r="Q1214" s="43" t="s">
        <v>52</v>
      </c>
      <c r="R1214" s="43" t="s">
        <v>332</v>
      </c>
      <c r="S1214" s="44">
        <v>5</v>
      </c>
    </row>
    <row r="1215" spans="16:19" ht="14.25">
      <c r="P1215" s="42">
        <v>3981</v>
      </c>
      <c r="Q1215" s="43" t="s">
        <v>52</v>
      </c>
      <c r="R1215" s="43" t="s">
        <v>332</v>
      </c>
      <c r="S1215" s="44">
        <v>5</v>
      </c>
    </row>
    <row r="1216" spans="16:19" ht="14.25">
      <c r="P1216" s="42">
        <v>3985</v>
      </c>
      <c r="Q1216" s="43" t="s">
        <v>52</v>
      </c>
      <c r="R1216" s="43" t="s">
        <v>333</v>
      </c>
      <c r="S1216" s="44">
        <v>5</v>
      </c>
    </row>
    <row r="1217" spans="16:19" ht="14.25">
      <c r="P1217" s="42">
        <v>3987</v>
      </c>
      <c r="Q1217" s="43" t="s">
        <v>52</v>
      </c>
      <c r="R1217" s="43" t="s">
        <v>334</v>
      </c>
      <c r="S1217" s="44">
        <v>5</v>
      </c>
    </row>
    <row r="1218" spans="16:19" ht="14.25">
      <c r="P1218" s="42">
        <v>3988</v>
      </c>
      <c r="Q1218" s="43" t="s">
        <v>52</v>
      </c>
      <c r="R1218" s="43" t="s">
        <v>335</v>
      </c>
      <c r="S1218" s="44">
        <v>5</v>
      </c>
    </row>
    <row r="1219" spans="16:19" ht="14.25">
      <c r="P1219" s="42">
        <v>3989</v>
      </c>
      <c r="Q1219" s="43" t="s">
        <v>52</v>
      </c>
      <c r="R1219" s="43" t="s">
        <v>336</v>
      </c>
      <c r="S1219" s="44">
        <v>5</v>
      </c>
    </row>
    <row r="1220" spans="16:19" ht="14.25">
      <c r="P1220" s="42">
        <v>3991</v>
      </c>
      <c r="Q1220" s="43" t="s">
        <v>52</v>
      </c>
      <c r="R1220" s="43" t="s">
        <v>337</v>
      </c>
      <c r="S1220" s="44">
        <v>5</v>
      </c>
    </row>
    <row r="1221" spans="16:19" ht="14.25">
      <c r="P1221" s="42">
        <v>3992</v>
      </c>
      <c r="Q1221" s="43" t="s">
        <v>52</v>
      </c>
      <c r="R1221" s="43" t="s">
        <v>338</v>
      </c>
      <c r="S1221" s="44">
        <v>5</v>
      </c>
    </row>
    <row r="1222" spans="16:19" ht="14.25">
      <c r="P1222" s="42">
        <v>3993</v>
      </c>
      <c r="Q1222" s="43" t="s">
        <v>52</v>
      </c>
      <c r="R1222" s="43" t="s">
        <v>339</v>
      </c>
      <c r="S1222" s="44">
        <v>5</v>
      </c>
    </row>
    <row r="1223" spans="16:19" ht="14.25">
      <c r="P1223" s="42">
        <v>3994</v>
      </c>
      <c r="Q1223" s="43" t="s">
        <v>52</v>
      </c>
      <c r="R1223" s="43" t="s">
        <v>340</v>
      </c>
      <c r="S1223" s="44">
        <v>5</v>
      </c>
    </row>
    <row r="1224" spans="16:19" ht="14.25">
      <c r="P1224" s="42">
        <v>3995</v>
      </c>
      <c r="Q1224" s="43" t="s">
        <v>52</v>
      </c>
      <c r="R1224" s="43" t="s">
        <v>341</v>
      </c>
      <c r="S1224" s="44">
        <v>5</v>
      </c>
    </row>
    <row r="1225" spans="16:19" ht="14.25">
      <c r="P1225" s="42">
        <v>3996</v>
      </c>
      <c r="Q1225" s="43" t="s">
        <v>52</v>
      </c>
      <c r="R1225" s="43" t="s">
        <v>342</v>
      </c>
      <c r="S1225" s="44">
        <v>5</v>
      </c>
    </row>
    <row r="1226" spans="16:19" ht="14.25">
      <c r="P1226" s="42">
        <v>3997</v>
      </c>
      <c r="Q1226" s="43" t="s">
        <v>52</v>
      </c>
      <c r="R1226" s="43" t="s">
        <v>343</v>
      </c>
      <c r="S1226" s="44">
        <v>5</v>
      </c>
    </row>
    <row r="1227" spans="16:19" ht="14.25">
      <c r="P1227" s="42">
        <v>3998</v>
      </c>
      <c r="Q1227" s="43" t="s">
        <v>52</v>
      </c>
      <c r="R1227" s="43" t="s">
        <v>344</v>
      </c>
      <c r="S1227" s="44">
        <v>5</v>
      </c>
    </row>
    <row r="1228" spans="16:19" ht="14.25">
      <c r="P1228" s="42">
        <v>3999</v>
      </c>
      <c r="Q1228" s="43" t="s">
        <v>52</v>
      </c>
      <c r="R1228" s="43" t="s">
        <v>345</v>
      </c>
      <c r="S1228" s="44">
        <v>5</v>
      </c>
    </row>
    <row r="1229" spans="16:19" ht="14.25">
      <c r="P1229" s="42">
        <v>4000</v>
      </c>
      <c r="Q1229" s="43" t="s">
        <v>346</v>
      </c>
      <c r="R1229" s="43" t="s">
        <v>347</v>
      </c>
      <c r="S1229" s="44">
        <v>4</v>
      </c>
    </row>
    <row r="1230" spans="16:19" ht="14.25">
      <c r="P1230" s="42">
        <v>4001</v>
      </c>
      <c r="Q1230" s="43" t="s">
        <v>346</v>
      </c>
      <c r="R1230" s="43" t="s">
        <v>347</v>
      </c>
      <c r="S1230" s="44">
        <v>4</v>
      </c>
    </row>
    <row r="1231" spans="16:19" ht="14.25">
      <c r="P1231" s="42">
        <v>4002</v>
      </c>
      <c r="Q1231" s="43" t="s">
        <v>346</v>
      </c>
      <c r="R1231" s="43" t="s">
        <v>347</v>
      </c>
      <c r="S1231" s="44">
        <v>4</v>
      </c>
    </row>
    <row r="1232" spans="16:19" ht="14.25">
      <c r="P1232" s="42">
        <v>4003</v>
      </c>
      <c r="Q1232" s="43" t="s">
        <v>346</v>
      </c>
      <c r="R1232" s="43" t="s">
        <v>347</v>
      </c>
      <c r="S1232" s="44">
        <v>4</v>
      </c>
    </row>
    <row r="1233" spans="16:19" ht="14.25">
      <c r="P1233" s="42">
        <v>4004</v>
      </c>
      <c r="Q1233" s="43" t="s">
        <v>346</v>
      </c>
      <c r="R1233" s="43" t="s">
        <v>347</v>
      </c>
      <c r="S1233" s="44">
        <v>4</v>
      </c>
    </row>
    <row r="1234" spans="16:19" ht="14.25">
      <c r="P1234" s="42">
        <v>4005</v>
      </c>
      <c r="Q1234" s="43" t="s">
        <v>346</v>
      </c>
      <c r="R1234" s="43" t="s">
        <v>347</v>
      </c>
      <c r="S1234" s="44">
        <v>4</v>
      </c>
    </row>
    <row r="1235" spans="16:19" ht="14.25">
      <c r="P1235" s="42">
        <v>4006</v>
      </c>
      <c r="Q1235" s="43" t="s">
        <v>346</v>
      </c>
      <c r="R1235" s="43" t="s">
        <v>347</v>
      </c>
      <c r="S1235" s="44">
        <v>4</v>
      </c>
    </row>
    <row r="1236" spans="16:19" ht="14.25">
      <c r="P1236" s="42">
        <v>4007</v>
      </c>
      <c r="Q1236" s="43" t="s">
        <v>346</v>
      </c>
      <c r="R1236" s="43" t="s">
        <v>347</v>
      </c>
      <c r="S1236" s="44">
        <v>4</v>
      </c>
    </row>
    <row r="1237" spans="16:19" ht="14.25">
      <c r="P1237" s="42">
        <v>4008</v>
      </c>
      <c r="Q1237" s="43" t="s">
        <v>346</v>
      </c>
      <c r="R1237" s="43" t="s">
        <v>347</v>
      </c>
      <c r="S1237" s="44">
        <v>4</v>
      </c>
    </row>
    <row r="1238" spans="16:19" ht="14.25">
      <c r="P1238" s="42">
        <v>4009</v>
      </c>
      <c r="Q1238" s="43" t="s">
        <v>346</v>
      </c>
      <c r="R1238" s="43" t="s">
        <v>347</v>
      </c>
      <c r="S1238" s="44">
        <v>4</v>
      </c>
    </row>
    <row r="1239" spans="16:19" ht="14.25">
      <c r="P1239" s="42">
        <v>4010</v>
      </c>
      <c r="Q1239" s="43" t="s">
        <v>346</v>
      </c>
      <c r="R1239" s="43" t="s">
        <v>347</v>
      </c>
      <c r="S1239" s="44">
        <v>4</v>
      </c>
    </row>
    <row r="1240" spans="16:19" ht="14.25">
      <c r="P1240" s="42">
        <v>4011</v>
      </c>
      <c r="Q1240" s="43" t="s">
        <v>346</v>
      </c>
      <c r="R1240" s="43" t="s">
        <v>347</v>
      </c>
      <c r="S1240" s="44">
        <v>4</v>
      </c>
    </row>
    <row r="1241" spans="16:19" ht="14.25">
      <c r="P1241" s="42">
        <v>4012</v>
      </c>
      <c r="Q1241" s="43" t="s">
        <v>346</v>
      </c>
      <c r="R1241" s="43" t="s">
        <v>347</v>
      </c>
      <c r="S1241" s="44">
        <v>4</v>
      </c>
    </row>
    <row r="1242" spans="16:19" ht="14.25">
      <c r="P1242" s="42">
        <v>4013</v>
      </c>
      <c r="Q1242" s="43" t="s">
        <v>346</v>
      </c>
      <c r="R1242" s="43" t="s">
        <v>347</v>
      </c>
      <c r="S1242" s="44">
        <v>4</v>
      </c>
    </row>
    <row r="1243" spans="16:19" ht="14.25">
      <c r="P1243" s="42">
        <v>4014</v>
      </c>
      <c r="Q1243" s="43" t="s">
        <v>346</v>
      </c>
      <c r="R1243" s="43" t="s">
        <v>347</v>
      </c>
      <c r="S1243" s="44">
        <v>4</v>
      </c>
    </row>
    <row r="1244" spans="16:19" ht="14.25">
      <c r="P1244" s="42">
        <v>4015</v>
      </c>
      <c r="Q1244" s="43" t="s">
        <v>346</v>
      </c>
      <c r="R1244" s="43" t="s">
        <v>347</v>
      </c>
      <c r="S1244" s="44">
        <v>4</v>
      </c>
    </row>
    <row r="1245" spans="16:19" ht="14.25">
      <c r="P1245" s="42">
        <v>4017</v>
      </c>
      <c r="Q1245" s="43" t="s">
        <v>346</v>
      </c>
      <c r="R1245" s="43" t="s">
        <v>347</v>
      </c>
      <c r="S1245" s="44">
        <v>4</v>
      </c>
    </row>
    <row r="1246" spans="16:19" ht="14.25">
      <c r="P1246" s="42">
        <v>4021</v>
      </c>
      <c r="Q1246" s="43" t="s">
        <v>346</v>
      </c>
      <c r="R1246" s="43" t="s">
        <v>347</v>
      </c>
      <c r="S1246" s="44">
        <v>4</v>
      </c>
    </row>
    <row r="1247" spans="16:19" ht="14.25">
      <c r="P1247" s="42">
        <v>4022</v>
      </c>
      <c r="Q1247" s="43" t="s">
        <v>346</v>
      </c>
      <c r="R1247" s="43" t="s">
        <v>348</v>
      </c>
      <c r="S1247" s="44">
        <v>4</v>
      </c>
    </row>
    <row r="1248" spans="16:19" ht="14.25">
      <c r="P1248" s="42">
        <v>4024</v>
      </c>
      <c r="Q1248" s="43" t="s">
        <v>346</v>
      </c>
      <c r="R1248" s="43" t="s">
        <v>347</v>
      </c>
      <c r="S1248" s="44">
        <v>4</v>
      </c>
    </row>
    <row r="1249" spans="16:19" ht="14.25">
      <c r="P1249" s="42">
        <v>4025</v>
      </c>
      <c r="Q1249" s="43" t="s">
        <v>346</v>
      </c>
      <c r="R1249" s="43" t="s">
        <v>347</v>
      </c>
      <c r="S1249" s="44">
        <v>4</v>
      </c>
    </row>
    <row r="1250" spans="16:19" ht="14.25">
      <c r="P1250" s="42">
        <v>4026</v>
      </c>
      <c r="Q1250" s="43" t="s">
        <v>346</v>
      </c>
      <c r="R1250" s="43" t="s">
        <v>347</v>
      </c>
      <c r="S1250" s="44">
        <v>4</v>
      </c>
    </row>
    <row r="1251" spans="16:19" ht="14.25">
      <c r="P1251" s="42">
        <v>4027</v>
      </c>
      <c r="Q1251" s="43" t="s">
        <v>346</v>
      </c>
      <c r="R1251" s="43" t="s">
        <v>347</v>
      </c>
      <c r="S1251" s="44">
        <v>4</v>
      </c>
    </row>
    <row r="1252" spans="16:19" ht="14.25">
      <c r="P1252" s="42">
        <v>4028</v>
      </c>
      <c r="Q1252" s="43" t="s">
        <v>346</v>
      </c>
      <c r="R1252" s="43" t="s">
        <v>347</v>
      </c>
      <c r="S1252" s="44">
        <v>4</v>
      </c>
    </row>
    <row r="1253" spans="16:19" ht="14.25">
      <c r="P1253" s="42">
        <v>4029</v>
      </c>
      <c r="Q1253" s="43" t="s">
        <v>346</v>
      </c>
      <c r="R1253" s="43" t="s">
        <v>347</v>
      </c>
      <c r="S1253" s="44">
        <v>4</v>
      </c>
    </row>
    <row r="1254" spans="16:19" ht="14.25">
      <c r="P1254" s="42">
        <v>4030</v>
      </c>
      <c r="Q1254" s="43" t="s">
        <v>346</v>
      </c>
      <c r="R1254" s="43" t="s">
        <v>347</v>
      </c>
      <c r="S1254" s="44">
        <v>4</v>
      </c>
    </row>
    <row r="1255" spans="16:19" ht="14.25">
      <c r="P1255" s="42">
        <v>4031</v>
      </c>
      <c r="Q1255" s="43" t="s">
        <v>346</v>
      </c>
      <c r="R1255" s="43" t="s">
        <v>347</v>
      </c>
      <c r="S1255" s="44">
        <v>4</v>
      </c>
    </row>
    <row r="1256" spans="16:19" ht="14.25">
      <c r="P1256" s="42">
        <v>4032</v>
      </c>
      <c r="Q1256" s="43" t="s">
        <v>346</v>
      </c>
      <c r="R1256" s="43" t="s">
        <v>347</v>
      </c>
      <c r="S1256" s="44">
        <v>4</v>
      </c>
    </row>
    <row r="1257" spans="16:19" ht="14.25">
      <c r="P1257" s="42">
        <v>4033</v>
      </c>
      <c r="Q1257" s="43" t="s">
        <v>346</v>
      </c>
      <c r="R1257" s="43" t="s">
        <v>347</v>
      </c>
      <c r="S1257" s="44">
        <v>4</v>
      </c>
    </row>
    <row r="1258" spans="16:19" ht="14.25">
      <c r="P1258" s="42">
        <v>4034</v>
      </c>
      <c r="Q1258" s="43" t="s">
        <v>346</v>
      </c>
      <c r="R1258" s="43" t="s">
        <v>347</v>
      </c>
      <c r="S1258" s="44">
        <v>4</v>
      </c>
    </row>
    <row r="1259" spans="16:19" ht="14.25">
      <c r="P1259" s="42">
        <v>4040</v>
      </c>
      <c r="Q1259" s="43" t="s">
        <v>346</v>
      </c>
      <c r="R1259" s="43" t="s">
        <v>347</v>
      </c>
      <c r="S1259" s="44">
        <v>4</v>
      </c>
    </row>
    <row r="1260" spans="16:19" ht="14.25">
      <c r="P1260" s="42">
        <v>4041</v>
      </c>
      <c r="Q1260" s="43" t="s">
        <v>346</v>
      </c>
      <c r="R1260" s="43" t="s">
        <v>347</v>
      </c>
      <c r="S1260" s="44">
        <v>4</v>
      </c>
    </row>
    <row r="1261" spans="16:19" ht="14.25">
      <c r="P1261" s="42">
        <v>4042</v>
      </c>
      <c r="Q1261" s="43" t="s">
        <v>346</v>
      </c>
      <c r="R1261" s="43" t="s">
        <v>347</v>
      </c>
      <c r="S1261" s="44">
        <v>4</v>
      </c>
    </row>
    <row r="1262" spans="16:19" ht="14.25">
      <c r="P1262" s="42">
        <v>4043</v>
      </c>
      <c r="Q1262" s="45" t="s">
        <v>2274</v>
      </c>
      <c r="R1262" s="45" t="s">
        <v>2275</v>
      </c>
      <c r="S1262" s="44">
        <v>4</v>
      </c>
    </row>
    <row r="1263" spans="16:19" ht="14.25">
      <c r="P1263" s="42">
        <v>4044</v>
      </c>
      <c r="Q1263" s="43" t="s">
        <v>346</v>
      </c>
      <c r="R1263" s="43" t="s">
        <v>347</v>
      </c>
      <c r="S1263" s="44">
        <v>4</v>
      </c>
    </row>
    <row r="1264" spans="16:19" ht="14.25">
      <c r="P1264" s="42">
        <v>4045</v>
      </c>
      <c r="Q1264" s="43" t="s">
        <v>346</v>
      </c>
      <c r="R1264" s="43" t="s">
        <v>347</v>
      </c>
      <c r="S1264" s="44">
        <v>4</v>
      </c>
    </row>
    <row r="1265" spans="16:19" ht="14.25">
      <c r="P1265" s="42">
        <v>4046</v>
      </c>
      <c r="Q1265" s="43" t="s">
        <v>346</v>
      </c>
      <c r="R1265" s="43" t="s">
        <v>347</v>
      </c>
      <c r="S1265" s="44">
        <v>4</v>
      </c>
    </row>
    <row r="1266" spans="16:19" ht="14.25">
      <c r="P1266" s="42">
        <v>4047</v>
      </c>
      <c r="Q1266" s="43" t="s">
        <v>346</v>
      </c>
      <c r="R1266" s="43" t="s">
        <v>347</v>
      </c>
      <c r="S1266" s="44">
        <v>4</v>
      </c>
    </row>
    <row r="1267" spans="16:19" ht="14.25">
      <c r="P1267" s="42">
        <v>4048</v>
      </c>
      <c r="Q1267" s="43" t="s">
        <v>346</v>
      </c>
      <c r="R1267" s="43" t="s">
        <v>347</v>
      </c>
      <c r="S1267" s="44">
        <v>4</v>
      </c>
    </row>
    <row r="1268" spans="16:19" ht="14.25">
      <c r="P1268" s="42">
        <v>4049</v>
      </c>
      <c r="Q1268" s="45" t="s">
        <v>2274</v>
      </c>
      <c r="R1268" s="45" t="s">
        <v>2275</v>
      </c>
      <c r="S1268" s="44">
        <v>4</v>
      </c>
    </row>
    <row r="1269" spans="16:19" ht="14.25">
      <c r="P1269" s="42">
        <v>4060</v>
      </c>
      <c r="Q1269" s="43" t="s">
        <v>346</v>
      </c>
      <c r="R1269" s="43" t="s">
        <v>349</v>
      </c>
      <c r="S1269" s="44">
        <v>5</v>
      </c>
    </row>
    <row r="1270" spans="16:19" ht="14.25">
      <c r="P1270" s="42">
        <v>4063</v>
      </c>
      <c r="Q1270" s="43" t="s">
        <v>346</v>
      </c>
      <c r="R1270" s="43" t="s">
        <v>350</v>
      </c>
      <c r="S1270" s="44">
        <v>4</v>
      </c>
    </row>
    <row r="1271" spans="16:19" ht="14.25">
      <c r="P1271" s="42">
        <v>4064</v>
      </c>
      <c r="Q1271" s="43" t="s">
        <v>346</v>
      </c>
      <c r="R1271" s="43" t="s">
        <v>351</v>
      </c>
      <c r="S1271" s="44">
        <v>5</v>
      </c>
    </row>
    <row r="1272" spans="16:19" ht="14.25">
      <c r="P1272" s="42">
        <v>4065</v>
      </c>
      <c r="Q1272" s="43" t="s">
        <v>346</v>
      </c>
      <c r="R1272" s="43" t="s">
        <v>352</v>
      </c>
      <c r="S1272" s="44">
        <v>5</v>
      </c>
    </row>
    <row r="1273" spans="16:19" ht="14.25">
      <c r="P1273" s="42">
        <v>4066</v>
      </c>
      <c r="Q1273" s="43" t="s">
        <v>346</v>
      </c>
      <c r="R1273" s="43" t="s">
        <v>353</v>
      </c>
      <c r="S1273" s="44">
        <v>5</v>
      </c>
    </row>
    <row r="1274" spans="16:19" ht="14.25">
      <c r="P1274" s="42">
        <v>4067</v>
      </c>
      <c r="Q1274" s="43" t="s">
        <v>346</v>
      </c>
      <c r="R1274" s="43" t="s">
        <v>354</v>
      </c>
      <c r="S1274" s="44">
        <v>5</v>
      </c>
    </row>
    <row r="1275" spans="16:19" ht="14.25">
      <c r="P1275" s="42">
        <v>4069</v>
      </c>
      <c r="Q1275" s="43" t="s">
        <v>346</v>
      </c>
      <c r="R1275" s="43" t="s">
        <v>355</v>
      </c>
      <c r="S1275" s="44">
        <v>5</v>
      </c>
    </row>
    <row r="1276" spans="16:19" ht="14.25">
      <c r="P1276" s="42">
        <v>4071</v>
      </c>
      <c r="Q1276" s="43" t="s">
        <v>346</v>
      </c>
      <c r="R1276" s="43" t="s">
        <v>356</v>
      </c>
      <c r="S1276" s="44">
        <v>5</v>
      </c>
    </row>
    <row r="1277" spans="16:19" ht="14.25">
      <c r="P1277" s="42">
        <v>4074</v>
      </c>
      <c r="Q1277" s="43" t="s">
        <v>346</v>
      </c>
      <c r="R1277" s="43" t="s">
        <v>357</v>
      </c>
      <c r="S1277" s="44">
        <v>5</v>
      </c>
    </row>
    <row r="1278" spans="16:19" ht="14.25">
      <c r="P1278" s="42">
        <v>4075</v>
      </c>
      <c r="Q1278" s="43" t="s">
        <v>346</v>
      </c>
      <c r="R1278" s="43" t="s">
        <v>358</v>
      </c>
      <c r="S1278" s="44">
        <v>5</v>
      </c>
    </row>
    <row r="1279" spans="16:19" ht="14.25">
      <c r="P1279" s="42">
        <v>4077</v>
      </c>
      <c r="Q1279" s="45" t="s">
        <v>2274</v>
      </c>
      <c r="R1279" s="45" t="s">
        <v>2276</v>
      </c>
      <c r="S1279" s="44">
        <v>4</v>
      </c>
    </row>
    <row r="1280" spans="16:19" ht="14.25">
      <c r="P1280" s="42">
        <v>4078</v>
      </c>
      <c r="Q1280" s="43" t="s">
        <v>346</v>
      </c>
      <c r="R1280" s="43" t="s">
        <v>359</v>
      </c>
      <c r="S1280" s="44">
        <v>4</v>
      </c>
    </row>
    <row r="1281" spans="16:19" ht="14.25">
      <c r="P1281" s="42">
        <v>4079</v>
      </c>
      <c r="Q1281" s="43" t="s">
        <v>346</v>
      </c>
      <c r="R1281" s="43" t="s">
        <v>360</v>
      </c>
      <c r="S1281" s="44">
        <v>4</v>
      </c>
    </row>
    <row r="1282" spans="16:19" ht="14.25">
      <c r="P1282" s="42">
        <v>4080</v>
      </c>
      <c r="Q1282" s="43" t="s">
        <v>346</v>
      </c>
      <c r="R1282" s="43" t="s">
        <v>361</v>
      </c>
      <c r="S1282" s="44">
        <v>5</v>
      </c>
    </row>
    <row r="1283" spans="16:19" ht="14.25">
      <c r="P1283" s="42">
        <v>4081</v>
      </c>
      <c r="Q1283" s="43" t="s">
        <v>346</v>
      </c>
      <c r="R1283" s="43" t="s">
        <v>361</v>
      </c>
      <c r="S1283" s="44">
        <v>5</v>
      </c>
    </row>
    <row r="1284" spans="16:19" ht="14.25">
      <c r="P1284" s="42">
        <v>4085</v>
      </c>
      <c r="Q1284" s="43" t="s">
        <v>346</v>
      </c>
      <c r="R1284" s="43" t="s">
        <v>362</v>
      </c>
      <c r="S1284" s="44">
        <v>5</v>
      </c>
    </row>
    <row r="1285" spans="16:19" ht="14.25">
      <c r="P1285" s="42">
        <v>4086</v>
      </c>
      <c r="Q1285" s="43" t="s">
        <v>346</v>
      </c>
      <c r="R1285" s="43" t="s">
        <v>363</v>
      </c>
      <c r="S1285" s="44">
        <v>5</v>
      </c>
    </row>
    <row r="1286" spans="16:19" ht="14.25">
      <c r="P1286" s="42">
        <v>4087</v>
      </c>
      <c r="Q1286" s="43" t="s">
        <v>346</v>
      </c>
      <c r="R1286" s="43" t="s">
        <v>364</v>
      </c>
      <c r="S1286" s="44">
        <v>5</v>
      </c>
    </row>
    <row r="1287" spans="16:19" ht="14.25">
      <c r="P1287" s="42">
        <v>4090</v>
      </c>
      <c r="Q1287" s="43" t="s">
        <v>346</v>
      </c>
      <c r="R1287" s="43" t="s">
        <v>365</v>
      </c>
      <c r="S1287" s="44">
        <v>5</v>
      </c>
    </row>
    <row r="1288" spans="16:19" ht="14.25">
      <c r="P1288" s="42">
        <v>4095</v>
      </c>
      <c r="Q1288" s="45" t="s">
        <v>2274</v>
      </c>
      <c r="R1288" s="45" t="s">
        <v>2277</v>
      </c>
      <c r="S1288" s="44">
        <v>5</v>
      </c>
    </row>
    <row r="1289" spans="16:19" ht="14.25">
      <c r="P1289" s="42">
        <v>4096</v>
      </c>
      <c r="Q1289" s="43" t="s">
        <v>346</v>
      </c>
      <c r="R1289" s="43" t="s">
        <v>366</v>
      </c>
      <c r="S1289" s="44">
        <v>5</v>
      </c>
    </row>
    <row r="1290" spans="16:19" ht="14.25">
      <c r="P1290" s="42">
        <v>4097</v>
      </c>
      <c r="Q1290" s="43" t="s">
        <v>346</v>
      </c>
      <c r="R1290" s="43" t="s">
        <v>367</v>
      </c>
      <c r="S1290" s="44">
        <v>5</v>
      </c>
    </row>
    <row r="1291" spans="16:19" ht="14.25">
      <c r="P1291" s="42">
        <v>4100</v>
      </c>
      <c r="Q1291" s="43" t="s">
        <v>346</v>
      </c>
      <c r="R1291" s="43" t="s">
        <v>368</v>
      </c>
      <c r="S1291" s="44">
        <v>5</v>
      </c>
    </row>
    <row r="1292" spans="16:19" ht="14.25">
      <c r="P1292" s="42">
        <v>4101</v>
      </c>
      <c r="Q1292" s="43" t="s">
        <v>346</v>
      </c>
      <c r="R1292" s="43" t="s">
        <v>368</v>
      </c>
      <c r="S1292" s="44">
        <v>5</v>
      </c>
    </row>
    <row r="1293" spans="16:19" ht="14.25">
      <c r="P1293" s="42">
        <v>4103</v>
      </c>
      <c r="Q1293" s="43" t="s">
        <v>346</v>
      </c>
      <c r="R1293" s="43" t="s">
        <v>369</v>
      </c>
      <c r="S1293" s="44">
        <v>5</v>
      </c>
    </row>
    <row r="1294" spans="16:19" ht="14.25">
      <c r="P1294" s="42">
        <v>4110</v>
      </c>
      <c r="Q1294" s="43" t="s">
        <v>346</v>
      </c>
      <c r="R1294" s="43" t="s">
        <v>370</v>
      </c>
      <c r="S1294" s="44">
        <v>5</v>
      </c>
    </row>
    <row r="1295" spans="16:19" ht="14.25">
      <c r="P1295" s="42">
        <v>4114</v>
      </c>
      <c r="Q1295" s="43" t="s">
        <v>346</v>
      </c>
      <c r="R1295" s="43" t="s">
        <v>371</v>
      </c>
      <c r="S1295" s="44">
        <v>5</v>
      </c>
    </row>
    <row r="1296" spans="16:19" ht="14.25">
      <c r="P1296" s="42">
        <v>4115</v>
      </c>
      <c r="Q1296" s="43" t="s">
        <v>346</v>
      </c>
      <c r="R1296" s="43" t="s">
        <v>372</v>
      </c>
      <c r="S1296" s="44">
        <v>5</v>
      </c>
    </row>
    <row r="1297" spans="16:19" ht="14.25">
      <c r="P1297" s="42">
        <v>4116</v>
      </c>
      <c r="Q1297" s="43" t="s">
        <v>346</v>
      </c>
      <c r="R1297" s="43" t="s">
        <v>373</v>
      </c>
      <c r="S1297" s="44">
        <v>5</v>
      </c>
    </row>
    <row r="1298" spans="16:19" ht="14.25">
      <c r="P1298" s="42">
        <v>4117</v>
      </c>
      <c r="Q1298" s="43" t="s">
        <v>346</v>
      </c>
      <c r="R1298" s="43" t="s">
        <v>374</v>
      </c>
      <c r="S1298" s="44">
        <v>5</v>
      </c>
    </row>
    <row r="1299" spans="16:19" ht="14.25">
      <c r="P1299" s="42">
        <v>4118</v>
      </c>
      <c r="Q1299" s="43" t="s">
        <v>346</v>
      </c>
      <c r="R1299" s="43" t="s">
        <v>375</v>
      </c>
      <c r="S1299" s="44">
        <v>5</v>
      </c>
    </row>
    <row r="1300" spans="16:19" ht="14.25">
      <c r="P1300" s="42">
        <v>4119</v>
      </c>
      <c r="Q1300" s="43" t="s">
        <v>346</v>
      </c>
      <c r="R1300" s="43" t="s">
        <v>376</v>
      </c>
      <c r="S1300" s="44">
        <v>5</v>
      </c>
    </row>
    <row r="1301" spans="16:19" ht="14.25">
      <c r="P1301" s="42">
        <v>4121</v>
      </c>
      <c r="Q1301" s="43" t="s">
        <v>346</v>
      </c>
      <c r="R1301" s="43" t="s">
        <v>377</v>
      </c>
      <c r="S1301" s="44">
        <v>5</v>
      </c>
    </row>
    <row r="1302" spans="16:19" ht="14.25">
      <c r="P1302" s="42">
        <v>4122</v>
      </c>
      <c r="Q1302" s="43" t="s">
        <v>346</v>
      </c>
      <c r="R1302" s="43" t="s">
        <v>378</v>
      </c>
      <c r="S1302" s="44">
        <v>5</v>
      </c>
    </row>
    <row r="1303" spans="16:19" ht="14.25">
      <c r="P1303" s="42">
        <v>4123</v>
      </c>
      <c r="Q1303" s="43" t="s">
        <v>346</v>
      </c>
      <c r="R1303" s="43" t="s">
        <v>379</v>
      </c>
      <c r="S1303" s="44">
        <v>5</v>
      </c>
    </row>
    <row r="1304" spans="16:19" ht="14.25">
      <c r="P1304" s="42">
        <v>4124</v>
      </c>
      <c r="Q1304" s="43" t="s">
        <v>346</v>
      </c>
      <c r="R1304" s="43" t="s">
        <v>380</v>
      </c>
      <c r="S1304" s="44">
        <v>5</v>
      </c>
    </row>
    <row r="1305" spans="16:19" ht="14.25">
      <c r="P1305" s="42">
        <v>4125</v>
      </c>
      <c r="Q1305" s="43" t="s">
        <v>346</v>
      </c>
      <c r="R1305" s="43" t="s">
        <v>381</v>
      </c>
      <c r="S1305" s="44">
        <v>5</v>
      </c>
    </row>
    <row r="1306" spans="16:19" ht="14.25">
      <c r="P1306" s="42">
        <v>4126</v>
      </c>
      <c r="Q1306" s="43" t="s">
        <v>346</v>
      </c>
      <c r="R1306" s="43" t="s">
        <v>382</v>
      </c>
      <c r="S1306" s="44">
        <v>5</v>
      </c>
    </row>
    <row r="1307" spans="16:19" ht="14.25">
      <c r="P1307" s="42">
        <v>4127</v>
      </c>
      <c r="Q1307" s="43" t="s">
        <v>346</v>
      </c>
      <c r="R1307" s="43" t="s">
        <v>383</v>
      </c>
      <c r="S1307" s="44">
        <v>5</v>
      </c>
    </row>
    <row r="1308" spans="16:19" ht="14.25">
      <c r="P1308" s="42">
        <v>4128</v>
      </c>
      <c r="Q1308" s="43" t="s">
        <v>346</v>
      </c>
      <c r="R1308" s="43" t="s">
        <v>384</v>
      </c>
      <c r="S1308" s="44">
        <v>5</v>
      </c>
    </row>
    <row r="1309" spans="16:19" ht="14.25">
      <c r="P1309" s="42">
        <v>4130</v>
      </c>
      <c r="Q1309" s="43" t="s">
        <v>346</v>
      </c>
      <c r="R1309" s="43" t="s">
        <v>385</v>
      </c>
      <c r="S1309" s="44">
        <v>5</v>
      </c>
    </row>
    <row r="1310" spans="16:19" ht="14.25">
      <c r="P1310" s="42">
        <v>4131</v>
      </c>
      <c r="Q1310" s="43" t="s">
        <v>346</v>
      </c>
      <c r="R1310" s="43" t="s">
        <v>385</v>
      </c>
      <c r="S1310" s="44">
        <v>5</v>
      </c>
    </row>
    <row r="1311" spans="16:19" ht="14.25">
      <c r="P1311" s="42">
        <v>4132</v>
      </c>
      <c r="Q1311" s="43" t="s">
        <v>346</v>
      </c>
      <c r="R1311" s="43" t="s">
        <v>386</v>
      </c>
      <c r="S1311" s="44">
        <v>5</v>
      </c>
    </row>
    <row r="1312" spans="16:19" ht="14.25">
      <c r="P1312" s="42">
        <v>4133</v>
      </c>
      <c r="Q1312" s="43" t="s">
        <v>346</v>
      </c>
      <c r="R1312" s="43" t="s">
        <v>387</v>
      </c>
      <c r="S1312" s="44">
        <v>5</v>
      </c>
    </row>
    <row r="1313" spans="16:19" ht="14.25">
      <c r="P1313" s="42">
        <v>4134</v>
      </c>
      <c r="Q1313" s="43" t="s">
        <v>346</v>
      </c>
      <c r="R1313" s="43" t="s">
        <v>388</v>
      </c>
      <c r="S1313" s="44">
        <v>5</v>
      </c>
    </row>
    <row r="1314" spans="16:19" ht="14.25">
      <c r="P1314" s="42">
        <v>4135</v>
      </c>
      <c r="Q1314" s="43" t="s">
        <v>346</v>
      </c>
      <c r="R1314" s="43" t="s">
        <v>389</v>
      </c>
      <c r="S1314" s="44">
        <v>5</v>
      </c>
    </row>
    <row r="1315" spans="16:19" ht="14.25">
      <c r="P1315" s="42">
        <v>4136</v>
      </c>
      <c r="Q1315" s="43" t="s">
        <v>346</v>
      </c>
      <c r="R1315" s="43" t="s">
        <v>390</v>
      </c>
      <c r="S1315" s="44">
        <v>5</v>
      </c>
    </row>
    <row r="1316" spans="16:19" ht="14.25">
      <c r="P1316" s="42">
        <v>4137</v>
      </c>
      <c r="Q1316" s="43" t="s">
        <v>346</v>
      </c>
      <c r="R1316" s="43" t="s">
        <v>398</v>
      </c>
      <c r="S1316" s="44">
        <v>5</v>
      </c>
    </row>
    <row r="1317" spans="16:19" ht="14.25">
      <c r="P1317" s="42">
        <v>4138</v>
      </c>
      <c r="Q1317" s="43" t="s">
        <v>346</v>
      </c>
      <c r="R1317" s="43" t="s">
        <v>399</v>
      </c>
      <c r="S1317" s="44">
        <v>5</v>
      </c>
    </row>
    <row r="1318" spans="16:19" ht="14.25">
      <c r="P1318" s="42">
        <v>4141</v>
      </c>
      <c r="Q1318" s="43" t="s">
        <v>346</v>
      </c>
      <c r="R1318" s="43" t="s">
        <v>400</v>
      </c>
      <c r="S1318" s="44">
        <v>5</v>
      </c>
    </row>
    <row r="1319" spans="16:19" ht="14.25">
      <c r="P1319" s="42">
        <v>4142</v>
      </c>
      <c r="Q1319" s="43" t="s">
        <v>346</v>
      </c>
      <c r="R1319" s="43" t="s">
        <v>401</v>
      </c>
      <c r="S1319" s="44">
        <v>5</v>
      </c>
    </row>
    <row r="1320" spans="16:19" ht="14.25">
      <c r="P1320" s="42">
        <v>4143</v>
      </c>
      <c r="Q1320" s="43" t="s">
        <v>346</v>
      </c>
      <c r="R1320" s="43" t="s">
        <v>402</v>
      </c>
      <c r="S1320" s="44">
        <v>5</v>
      </c>
    </row>
    <row r="1321" spans="16:19" ht="14.25">
      <c r="P1321" s="42">
        <v>4144</v>
      </c>
      <c r="Q1321" s="43" t="s">
        <v>346</v>
      </c>
      <c r="R1321" s="43" t="s">
        <v>403</v>
      </c>
      <c r="S1321" s="44">
        <v>5</v>
      </c>
    </row>
    <row r="1322" spans="16:19" ht="14.25">
      <c r="P1322" s="42">
        <v>4145</v>
      </c>
      <c r="Q1322" s="43" t="s">
        <v>346</v>
      </c>
      <c r="R1322" s="43" t="s">
        <v>404</v>
      </c>
      <c r="S1322" s="44">
        <v>5</v>
      </c>
    </row>
    <row r="1323" spans="16:19" ht="14.25">
      <c r="P1323" s="42">
        <v>4146</v>
      </c>
      <c r="Q1323" s="43" t="s">
        <v>346</v>
      </c>
      <c r="R1323" s="43" t="s">
        <v>405</v>
      </c>
      <c r="S1323" s="44">
        <v>5</v>
      </c>
    </row>
    <row r="1324" spans="16:19" ht="14.25">
      <c r="P1324" s="42">
        <v>4150</v>
      </c>
      <c r="Q1324" s="43" t="s">
        <v>346</v>
      </c>
      <c r="R1324" s="43" t="s">
        <v>406</v>
      </c>
      <c r="S1324" s="44">
        <v>5</v>
      </c>
    </row>
    <row r="1325" spans="16:19" ht="14.25">
      <c r="P1325" s="42">
        <v>4151</v>
      </c>
      <c r="Q1325" s="43" t="s">
        <v>346</v>
      </c>
      <c r="R1325" s="43" t="s">
        <v>406</v>
      </c>
      <c r="S1325" s="44">
        <v>5</v>
      </c>
    </row>
    <row r="1326" spans="16:19" ht="14.25">
      <c r="P1326" s="42">
        <v>4152</v>
      </c>
      <c r="Q1326" s="43" t="s">
        <v>346</v>
      </c>
      <c r="R1326" s="43" t="s">
        <v>406</v>
      </c>
      <c r="S1326" s="44">
        <v>5</v>
      </c>
    </row>
    <row r="1327" spans="16:19" ht="14.25">
      <c r="P1327" s="42">
        <v>4155</v>
      </c>
      <c r="Q1327" s="43" t="s">
        <v>346</v>
      </c>
      <c r="R1327" s="43" t="s">
        <v>406</v>
      </c>
      <c r="S1327" s="44">
        <v>5</v>
      </c>
    </row>
    <row r="1328" spans="16:19" ht="14.25">
      <c r="P1328" s="42">
        <v>4161</v>
      </c>
      <c r="Q1328" s="43" t="s">
        <v>346</v>
      </c>
      <c r="R1328" s="43" t="s">
        <v>407</v>
      </c>
      <c r="S1328" s="44">
        <v>5</v>
      </c>
    </row>
    <row r="1329" spans="16:19" ht="14.25">
      <c r="P1329" s="42">
        <v>4162</v>
      </c>
      <c r="Q1329" s="43" t="s">
        <v>346</v>
      </c>
      <c r="R1329" s="43" t="s">
        <v>408</v>
      </c>
      <c r="S1329" s="44">
        <v>5</v>
      </c>
    </row>
    <row r="1330" spans="16:19" ht="14.25">
      <c r="P1330" s="42">
        <v>4163</v>
      </c>
      <c r="Q1330" s="43" t="s">
        <v>346</v>
      </c>
      <c r="R1330" s="43" t="s">
        <v>409</v>
      </c>
      <c r="S1330" s="44">
        <v>5</v>
      </c>
    </row>
    <row r="1331" spans="16:19" ht="14.25">
      <c r="P1331" s="42">
        <v>4164</v>
      </c>
      <c r="Q1331" s="43" t="s">
        <v>346</v>
      </c>
      <c r="R1331" s="43" t="s">
        <v>410</v>
      </c>
      <c r="S1331" s="44">
        <v>5</v>
      </c>
    </row>
    <row r="1332" spans="16:19" ht="14.25">
      <c r="P1332" s="42">
        <v>4171</v>
      </c>
      <c r="Q1332" s="43" t="s">
        <v>346</v>
      </c>
      <c r="R1332" s="43" t="s">
        <v>411</v>
      </c>
      <c r="S1332" s="44">
        <v>5</v>
      </c>
    </row>
    <row r="1333" spans="16:19" ht="14.25">
      <c r="P1333" s="42">
        <v>4172</v>
      </c>
      <c r="Q1333" s="43" t="s">
        <v>346</v>
      </c>
      <c r="R1333" s="43" t="s">
        <v>412</v>
      </c>
      <c r="S1333" s="44">
        <v>5</v>
      </c>
    </row>
    <row r="1334" spans="16:19" ht="14.25">
      <c r="P1334" s="42">
        <v>4173</v>
      </c>
      <c r="Q1334" s="43" t="s">
        <v>346</v>
      </c>
      <c r="R1334" s="43" t="s">
        <v>413</v>
      </c>
      <c r="S1334" s="44">
        <v>5</v>
      </c>
    </row>
    <row r="1335" spans="16:19" ht="14.25">
      <c r="P1335" s="42">
        <v>4174</v>
      </c>
      <c r="Q1335" s="43" t="s">
        <v>346</v>
      </c>
      <c r="R1335" s="43" t="s">
        <v>414</v>
      </c>
      <c r="S1335" s="44">
        <v>5</v>
      </c>
    </row>
    <row r="1336" spans="16:19" ht="14.25">
      <c r="P1336" s="42">
        <v>4175</v>
      </c>
      <c r="Q1336" s="43" t="s">
        <v>346</v>
      </c>
      <c r="R1336" s="43" t="s">
        <v>415</v>
      </c>
      <c r="S1336" s="44">
        <v>5</v>
      </c>
    </row>
    <row r="1337" spans="16:19" ht="14.25">
      <c r="P1337" s="42">
        <v>4176</v>
      </c>
      <c r="Q1337" s="43" t="s">
        <v>346</v>
      </c>
      <c r="R1337" s="43" t="s">
        <v>416</v>
      </c>
      <c r="S1337" s="44">
        <v>5</v>
      </c>
    </row>
    <row r="1338" spans="16:19" ht="14.25">
      <c r="P1338" s="42">
        <v>4177</v>
      </c>
      <c r="Q1338" s="43" t="s">
        <v>346</v>
      </c>
      <c r="R1338" s="43" t="s">
        <v>417</v>
      </c>
      <c r="S1338" s="44">
        <v>5</v>
      </c>
    </row>
    <row r="1339" spans="16:19" ht="14.25">
      <c r="P1339" s="42">
        <v>4181</v>
      </c>
      <c r="Q1339" s="43" t="s">
        <v>346</v>
      </c>
      <c r="R1339" s="43" t="s">
        <v>418</v>
      </c>
      <c r="S1339" s="44">
        <v>5</v>
      </c>
    </row>
    <row r="1340" spans="16:19" ht="14.25">
      <c r="P1340" s="42">
        <v>4183</v>
      </c>
      <c r="Q1340" s="43" t="s">
        <v>346</v>
      </c>
      <c r="R1340" s="43" t="s">
        <v>419</v>
      </c>
      <c r="S1340" s="44">
        <v>5</v>
      </c>
    </row>
    <row r="1341" spans="16:19" ht="14.25">
      <c r="P1341" s="42">
        <v>4184</v>
      </c>
      <c r="Q1341" s="43" t="s">
        <v>346</v>
      </c>
      <c r="R1341" s="43" t="s">
        <v>420</v>
      </c>
      <c r="S1341" s="44">
        <v>5</v>
      </c>
    </row>
    <row r="1342" spans="16:19" ht="14.25">
      <c r="P1342" s="42">
        <v>4200</v>
      </c>
      <c r="Q1342" s="43" t="s">
        <v>346</v>
      </c>
      <c r="R1342" s="43" t="s">
        <v>421</v>
      </c>
      <c r="S1342" s="44">
        <v>5</v>
      </c>
    </row>
    <row r="1343" spans="16:19" ht="14.25">
      <c r="P1343" s="42">
        <v>4201</v>
      </c>
      <c r="Q1343" s="43" t="s">
        <v>346</v>
      </c>
      <c r="R1343" s="43" t="s">
        <v>421</v>
      </c>
      <c r="S1343" s="44">
        <v>5</v>
      </c>
    </row>
    <row r="1344" spans="16:19" ht="14.25">
      <c r="P1344" s="42">
        <v>4202</v>
      </c>
      <c r="Q1344" s="43" t="s">
        <v>346</v>
      </c>
      <c r="R1344" s="43" t="s">
        <v>421</v>
      </c>
      <c r="S1344" s="44">
        <v>5</v>
      </c>
    </row>
    <row r="1345" spans="16:19" ht="14.25">
      <c r="P1345" s="42">
        <v>4211</v>
      </c>
      <c r="Q1345" s="43" t="s">
        <v>346</v>
      </c>
      <c r="R1345" s="43" t="s">
        <v>422</v>
      </c>
      <c r="S1345" s="44">
        <v>5</v>
      </c>
    </row>
    <row r="1346" spans="16:19" ht="14.25">
      <c r="P1346" s="42">
        <v>4212</v>
      </c>
      <c r="Q1346" s="43" t="s">
        <v>346</v>
      </c>
      <c r="R1346" s="43" t="s">
        <v>423</v>
      </c>
      <c r="S1346" s="44">
        <v>5</v>
      </c>
    </row>
    <row r="1347" spans="16:19" ht="14.25">
      <c r="P1347" s="42">
        <v>4220</v>
      </c>
      <c r="Q1347" s="43" t="s">
        <v>346</v>
      </c>
      <c r="R1347" s="43" t="s">
        <v>424</v>
      </c>
      <c r="S1347" s="44">
        <v>5</v>
      </c>
    </row>
    <row r="1348" spans="16:19" ht="14.25">
      <c r="P1348" s="42">
        <v>4221</v>
      </c>
      <c r="Q1348" s="43" t="s">
        <v>346</v>
      </c>
      <c r="R1348" s="43" t="s">
        <v>424</v>
      </c>
      <c r="S1348" s="44">
        <v>5</v>
      </c>
    </row>
    <row r="1349" spans="16:19" ht="14.25">
      <c r="P1349" s="42">
        <v>4224</v>
      </c>
      <c r="Q1349" s="43" t="s">
        <v>346</v>
      </c>
      <c r="R1349" s="43" t="s">
        <v>425</v>
      </c>
      <c r="S1349" s="44">
        <v>5</v>
      </c>
    </row>
    <row r="1350" spans="16:19" ht="14.25">
      <c r="P1350" s="42">
        <v>4225</v>
      </c>
      <c r="Q1350" s="43" t="s">
        <v>346</v>
      </c>
      <c r="R1350" s="43" t="s">
        <v>347</v>
      </c>
      <c r="S1350" s="44">
        <v>4</v>
      </c>
    </row>
    <row r="1351" spans="16:19" ht="14.25">
      <c r="P1351" s="42">
        <v>4231</v>
      </c>
      <c r="Q1351" s="43" t="s">
        <v>426</v>
      </c>
      <c r="R1351" s="43" t="s">
        <v>427</v>
      </c>
      <c r="S1351" s="44">
        <v>5</v>
      </c>
    </row>
    <row r="1352" spans="16:19" ht="14.25">
      <c r="P1352" s="42">
        <v>4232</v>
      </c>
      <c r="Q1352" s="43" t="s">
        <v>426</v>
      </c>
      <c r="R1352" s="43" t="s">
        <v>428</v>
      </c>
      <c r="S1352" s="44">
        <v>5</v>
      </c>
    </row>
    <row r="1353" spans="16:19" ht="14.25">
      <c r="P1353" s="42">
        <v>4233</v>
      </c>
      <c r="Q1353" s="43" t="s">
        <v>426</v>
      </c>
      <c r="R1353" s="43" t="s">
        <v>429</v>
      </c>
      <c r="S1353" s="44">
        <v>5</v>
      </c>
    </row>
    <row r="1354" spans="16:19" ht="14.25">
      <c r="P1354" s="42">
        <v>4234</v>
      </c>
      <c r="Q1354" s="43" t="s">
        <v>426</v>
      </c>
      <c r="R1354" s="43" t="s">
        <v>430</v>
      </c>
      <c r="S1354" s="44">
        <v>5</v>
      </c>
    </row>
    <row r="1355" spans="16:19" ht="14.25">
      <c r="P1355" s="42">
        <v>4235</v>
      </c>
      <c r="Q1355" s="43" t="s">
        <v>426</v>
      </c>
      <c r="R1355" s="43" t="s">
        <v>431</v>
      </c>
      <c r="S1355" s="44">
        <v>5</v>
      </c>
    </row>
    <row r="1356" spans="16:19" ht="14.25">
      <c r="P1356" s="42">
        <v>4241</v>
      </c>
      <c r="Q1356" s="43" t="s">
        <v>346</v>
      </c>
      <c r="R1356" s="43" t="s">
        <v>432</v>
      </c>
      <c r="S1356" s="44">
        <v>5</v>
      </c>
    </row>
    <row r="1357" spans="16:19" ht="14.25">
      <c r="P1357" s="42">
        <v>4242</v>
      </c>
      <c r="Q1357" s="43" t="s">
        <v>346</v>
      </c>
      <c r="R1357" s="43" t="s">
        <v>433</v>
      </c>
      <c r="S1357" s="44">
        <v>5</v>
      </c>
    </row>
    <row r="1358" spans="16:19" ht="14.25">
      <c r="P1358" s="42">
        <v>4243</v>
      </c>
      <c r="Q1358" s="43" t="s">
        <v>346</v>
      </c>
      <c r="R1358" s="43" t="s">
        <v>434</v>
      </c>
      <c r="S1358" s="44">
        <v>5</v>
      </c>
    </row>
    <row r="1359" spans="16:19" ht="14.25">
      <c r="P1359" s="42">
        <v>4244</v>
      </c>
      <c r="Q1359" s="43" t="s">
        <v>426</v>
      </c>
      <c r="R1359" s="43" t="s">
        <v>435</v>
      </c>
      <c r="S1359" s="44">
        <v>5</v>
      </c>
    </row>
    <row r="1360" spans="16:19" ht="14.25">
      <c r="P1360" s="42">
        <v>4245</v>
      </c>
      <c r="Q1360" s="43" t="s">
        <v>426</v>
      </c>
      <c r="R1360" s="43" t="s">
        <v>436</v>
      </c>
      <c r="S1360" s="44">
        <v>5</v>
      </c>
    </row>
    <row r="1361" spans="16:19" ht="14.25">
      <c r="P1361" s="42">
        <v>4246</v>
      </c>
      <c r="Q1361" s="43" t="s">
        <v>426</v>
      </c>
      <c r="R1361" s="43" t="s">
        <v>437</v>
      </c>
      <c r="S1361" s="44">
        <v>4</v>
      </c>
    </row>
    <row r="1362" spans="16:19" ht="14.25">
      <c r="P1362" s="42">
        <v>4251</v>
      </c>
      <c r="Q1362" s="43" t="s">
        <v>346</v>
      </c>
      <c r="R1362" s="43" t="s">
        <v>438</v>
      </c>
      <c r="S1362" s="44">
        <v>5</v>
      </c>
    </row>
    <row r="1363" spans="16:19" ht="14.25">
      <c r="P1363" s="42">
        <v>4252</v>
      </c>
      <c r="Q1363" s="43" t="s">
        <v>346</v>
      </c>
      <c r="R1363" s="43" t="s">
        <v>439</v>
      </c>
      <c r="S1363" s="44">
        <v>5</v>
      </c>
    </row>
    <row r="1364" spans="16:19" ht="14.25">
      <c r="P1364" s="42">
        <v>4253</v>
      </c>
      <c r="Q1364" s="43" t="s">
        <v>346</v>
      </c>
      <c r="R1364" s="43" t="s">
        <v>440</v>
      </c>
      <c r="S1364" s="44">
        <v>5</v>
      </c>
    </row>
    <row r="1365" spans="16:19" ht="14.25">
      <c r="P1365" s="42">
        <v>4254</v>
      </c>
      <c r="Q1365" s="43" t="s">
        <v>346</v>
      </c>
      <c r="R1365" s="43" t="s">
        <v>441</v>
      </c>
      <c r="S1365" s="44">
        <v>5</v>
      </c>
    </row>
    <row r="1366" spans="16:19" ht="14.25">
      <c r="P1366" s="42">
        <v>4261</v>
      </c>
      <c r="Q1366" s="45" t="s">
        <v>2274</v>
      </c>
      <c r="R1366" s="45" t="s">
        <v>2278</v>
      </c>
      <c r="S1366" s="44">
        <v>5</v>
      </c>
    </row>
    <row r="1367" spans="16:19" ht="14.25">
      <c r="P1367" s="42">
        <v>4262</v>
      </c>
      <c r="Q1367" s="43" t="s">
        <v>346</v>
      </c>
      <c r="R1367" s="43" t="s">
        <v>442</v>
      </c>
      <c r="S1367" s="44">
        <v>5</v>
      </c>
    </row>
    <row r="1368" spans="16:19" ht="14.25">
      <c r="P1368" s="42">
        <v>4263</v>
      </c>
      <c r="Q1368" s="43" t="s">
        <v>346</v>
      </c>
      <c r="R1368" s="43" t="s">
        <v>443</v>
      </c>
      <c r="S1368" s="44">
        <v>5</v>
      </c>
    </row>
    <row r="1369" spans="16:19" ht="14.25">
      <c r="P1369" s="42">
        <v>4264</v>
      </c>
      <c r="Q1369" s="43" t="s">
        <v>346</v>
      </c>
      <c r="R1369" s="43" t="s">
        <v>444</v>
      </c>
      <c r="S1369" s="44">
        <v>5</v>
      </c>
    </row>
    <row r="1370" spans="16:19" ht="14.25">
      <c r="P1370" s="42">
        <v>4266</v>
      </c>
      <c r="Q1370" s="43" t="s">
        <v>346</v>
      </c>
      <c r="R1370" s="43" t="s">
        <v>445</v>
      </c>
      <c r="S1370" s="44">
        <v>5</v>
      </c>
    </row>
    <row r="1371" spans="16:19" ht="14.25">
      <c r="P1371" s="42">
        <v>4267</v>
      </c>
      <c r="Q1371" s="43" t="s">
        <v>426</v>
      </c>
      <c r="R1371" s="43" t="s">
        <v>446</v>
      </c>
      <c r="S1371" s="44">
        <v>5</v>
      </c>
    </row>
    <row r="1372" spans="16:19" ht="14.25">
      <c r="P1372" s="42">
        <v>4271</v>
      </c>
      <c r="Q1372" s="43" t="s">
        <v>346</v>
      </c>
      <c r="R1372" s="43" t="s">
        <v>447</v>
      </c>
      <c r="S1372" s="44">
        <v>5</v>
      </c>
    </row>
    <row r="1373" spans="16:19" ht="14.25">
      <c r="P1373" s="42">
        <v>4272</v>
      </c>
      <c r="Q1373" s="43" t="s">
        <v>346</v>
      </c>
      <c r="R1373" s="43" t="s">
        <v>448</v>
      </c>
      <c r="S1373" s="44">
        <v>5</v>
      </c>
    </row>
    <row r="1374" spans="16:19" ht="14.25">
      <c r="P1374" s="42">
        <v>4273</v>
      </c>
      <c r="Q1374" s="43" t="s">
        <v>346</v>
      </c>
      <c r="R1374" s="43" t="s">
        <v>449</v>
      </c>
      <c r="S1374" s="44">
        <v>5</v>
      </c>
    </row>
    <row r="1375" spans="16:19" ht="14.25">
      <c r="P1375" s="42">
        <v>4274</v>
      </c>
      <c r="Q1375" s="43" t="s">
        <v>346</v>
      </c>
      <c r="R1375" s="43" t="s">
        <v>450</v>
      </c>
      <c r="S1375" s="44">
        <v>5</v>
      </c>
    </row>
    <row r="1376" spans="16:19" ht="14.25">
      <c r="P1376" s="42">
        <v>4275</v>
      </c>
      <c r="Q1376" s="43" t="s">
        <v>346</v>
      </c>
      <c r="R1376" s="43" t="s">
        <v>451</v>
      </c>
      <c r="S1376" s="44">
        <v>5</v>
      </c>
    </row>
    <row r="1377" spans="16:19" ht="14.25">
      <c r="P1377" s="42">
        <v>4281</v>
      </c>
      <c r="Q1377" s="43" t="s">
        <v>346</v>
      </c>
      <c r="R1377" s="43" t="s">
        <v>452</v>
      </c>
      <c r="S1377" s="44">
        <v>5</v>
      </c>
    </row>
    <row r="1378" spans="16:19" ht="14.25">
      <c r="P1378" s="42">
        <v>4283</v>
      </c>
      <c r="Q1378" s="43" t="s">
        <v>346</v>
      </c>
      <c r="R1378" s="43" t="s">
        <v>452</v>
      </c>
      <c r="S1378" s="44">
        <v>5</v>
      </c>
    </row>
    <row r="1379" spans="16:19" ht="14.25">
      <c r="P1379" s="42">
        <v>4284</v>
      </c>
      <c r="Q1379" s="43" t="s">
        <v>346</v>
      </c>
      <c r="R1379" s="43" t="s">
        <v>453</v>
      </c>
      <c r="S1379" s="44">
        <v>5</v>
      </c>
    </row>
    <row r="1380" spans="16:19" ht="14.25">
      <c r="P1380" s="42">
        <v>4285</v>
      </c>
      <c r="Q1380" s="43" t="s">
        <v>346</v>
      </c>
      <c r="R1380" s="43" t="s">
        <v>454</v>
      </c>
      <c r="S1380" s="44">
        <v>5</v>
      </c>
    </row>
    <row r="1381" spans="16:19" ht="14.25">
      <c r="P1381" s="42">
        <v>4286</v>
      </c>
      <c r="Q1381" s="43" t="s">
        <v>346</v>
      </c>
      <c r="R1381" s="43" t="s">
        <v>455</v>
      </c>
      <c r="S1381" s="44">
        <v>5</v>
      </c>
    </row>
    <row r="1382" spans="16:19" ht="14.25">
      <c r="P1382" s="42">
        <v>4287</v>
      </c>
      <c r="Q1382" s="43" t="s">
        <v>346</v>
      </c>
      <c r="R1382" s="43" t="s">
        <v>456</v>
      </c>
      <c r="S1382" s="44">
        <v>5</v>
      </c>
    </row>
    <row r="1383" spans="16:19" ht="14.25">
      <c r="P1383" s="42">
        <v>4288</v>
      </c>
      <c r="Q1383" s="43" t="s">
        <v>346</v>
      </c>
      <c r="R1383" s="43" t="s">
        <v>457</v>
      </c>
      <c r="S1383" s="44">
        <v>5</v>
      </c>
    </row>
    <row r="1384" spans="16:19" ht="14.25">
      <c r="P1384" s="42">
        <v>4300</v>
      </c>
      <c r="Q1384" s="43" t="s">
        <v>426</v>
      </c>
      <c r="R1384" s="43" t="s">
        <v>458</v>
      </c>
      <c r="S1384" s="44">
        <v>5</v>
      </c>
    </row>
    <row r="1385" spans="16:19" ht="14.25">
      <c r="P1385" s="42">
        <v>4301</v>
      </c>
      <c r="Q1385" s="43" t="s">
        <v>426</v>
      </c>
      <c r="R1385" s="43" t="s">
        <v>458</v>
      </c>
      <c r="S1385" s="44">
        <v>5</v>
      </c>
    </row>
    <row r="1386" spans="16:19" ht="14.25">
      <c r="P1386" s="42">
        <v>4311</v>
      </c>
      <c r="Q1386" s="43" t="s">
        <v>426</v>
      </c>
      <c r="R1386" s="43" t="s">
        <v>459</v>
      </c>
      <c r="S1386" s="44">
        <v>5</v>
      </c>
    </row>
    <row r="1387" spans="16:19" ht="14.25">
      <c r="P1387" s="42">
        <v>4320</v>
      </c>
      <c r="Q1387" s="43" t="s">
        <v>426</v>
      </c>
      <c r="R1387" s="43" t="s">
        <v>460</v>
      </c>
      <c r="S1387" s="44">
        <v>5</v>
      </c>
    </row>
    <row r="1388" spans="16:19" ht="14.25">
      <c r="P1388" s="42">
        <v>4321</v>
      </c>
      <c r="Q1388" s="43" t="s">
        <v>426</v>
      </c>
      <c r="R1388" s="43" t="s">
        <v>460</v>
      </c>
      <c r="S1388" s="44">
        <v>5</v>
      </c>
    </row>
    <row r="1389" spans="16:19" ht="14.25">
      <c r="P1389" s="42">
        <v>4324</v>
      </c>
      <c r="Q1389" s="43" t="s">
        <v>426</v>
      </c>
      <c r="R1389" s="43" t="s">
        <v>461</v>
      </c>
      <c r="S1389" s="44">
        <v>5</v>
      </c>
    </row>
    <row r="1390" spans="16:19" ht="14.25">
      <c r="P1390" s="42">
        <v>4325</v>
      </c>
      <c r="Q1390" s="43" t="s">
        <v>426</v>
      </c>
      <c r="R1390" s="43" t="s">
        <v>462</v>
      </c>
      <c r="S1390" s="44">
        <v>5</v>
      </c>
    </row>
    <row r="1391" spans="16:19" ht="14.25">
      <c r="P1391" s="42">
        <v>4326</v>
      </c>
      <c r="Q1391" s="43" t="s">
        <v>426</v>
      </c>
      <c r="R1391" s="43" t="s">
        <v>463</v>
      </c>
      <c r="S1391" s="44">
        <v>5</v>
      </c>
    </row>
    <row r="1392" spans="16:19" ht="14.25">
      <c r="P1392" s="42">
        <v>4327</v>
      </c>
      <c r="Q1392" s="43" t="s">
        <v>426</v>
      </c>
      <c r="R1392" s="43" t="s">
        <v>464</v>
      </c>
      <c r="S1392" s="44">
        <v>5</v>
      </c>
    </row>
    <row r="1393" spans="16:19" ht="14.25">
      <c r="P1393" s="42">
        <v>4331</v>
      </c>
      <c r="Q1393" s="43" t="s">
        <v>426</v>
      </c>
      <c r="R1393" s="43" t="s">
        <v>465</v>
      </c>
      <c r="S1393" s="44">
        <v>5</v>
      </c>
    </row>
    <row r="1394" spans="16:19" ht="14.25">
      <c r="P1394" s="42">
        <v>4332</v>
      </c>
      <c r="Q1394" s="43" t="s">
        <v>426</v>
      </c>
      <c r="R1394" s="43" t="s">
        <v>466</v>
      </c>
      <c r="S1394" s="44">
        <v>5</v>
      </c>
    </row>
    <row r="1395" spans="16:19" ht="14.25">
      <c r="P1395" s="42">
        <v>4333</v>
      </c>
      <c r="Q1395" s="43" t="s">
        <v>426</v>
      </c>
      <c r="R1395" s="43" t="s">
        <v>467</v>
      </c>
      <c r="S1395" s="44">
        <v>5</v>
      </c>
    </row>
    <row r="1396" spans="16:19" ht="14.25">
      <c r="P1396" s="42">
        <v>4334</v>
      </c>
      <c r="Q1396" s="43" t="s">
        <v>426</v>
      </c>
      <c r="R1396" s="43" t="s">
        <v>468</v>
      </c>
      <c r="S1396" s="44">
        <v>5</v>
      </c>
    </row>
    <row r="1397" spans="16:19" ht="14.25">
      <c r="P1397" s="42">
        <v>4335</v>
      </c>
      <c r="Q1397" s="43" t="s">
        <v>426</v>
      </c>
      <c r="R1397" s="43" t="s">
        <v>469</v>
      </c>
      <c r="S1397" s="44">
        <v>5</v>
      </c>
    </row>
    <row r="1398" spans="16:19" ht="14.25">
      <c r="P1398" s="42">
        <v>4336</v>
      </c>
      <c r="Q1398" s="43" t="s">
        <v>426</v>
      </c>
      <c r="R1398" s="43" t="s">
        <v>470</v>
      </c>
      <c r="S1398" s="44">
        <v>5</v>
      </c>
    </row>
    <row r="1399" spans="16:19" ht="14.25">
      <c r="P1399" s="42">
        <v>4337</v>
      </c>
      <c r="Q1399" s="43" t="s">
        <v>426</v>
      </c>
      <c r="R1399" s="43" t="s">
        <v>471</v>
      </c>
      <c r="S1399" s="44">
        <v>5</v>
      </c>
    </row>
    <row r="1400" spans="16:19" ht="14.25">
      <c r="P1400" s="42">
        <v>4338</v>
      </c>
      <c r="Q1400" s="43" t="s">
        <v>426</v>
      </c>
      <c r="R1400" s="43" t="s">
        <v>472</v>
      </c>
      <c r="S1400" s="44">
        <v>5</v>
      </c>
    </row>
    <row r="1401" spans="16:19" ht="14.25">
      <c r="P1401" s="42">
        <v>4341</v>
      </c>
      <c r="Q1401" s="43" t="s">
        <v>426</v>
      </c>
      <c r="R1401" s="43" t="s">
        <v>473</v>
      </c>
      <c r="S1401" s="44">
        <v>5</v>
      </c>
    </row>
    <row r="1402" spans="16:19" ht="14.25">
      <c r="P1402" s="42">
        <v>4342</v>
      </c>
      <c r="Q1402" s="43" t="s">
        <v>426</v>
      </c>
      <c r="R1402" s="43" t="s">
        <v>474</v>
      </c>
      <c r="S1402" s="44">
        <v>5</v>
      </c>
    </row>
    <row r="1403" spans="16:19" ht="14.25">
      <c r="P1403" s="42">
        <v>4343</v>
      </c>
      <c r="Q1403" s="43" t="s">
        <v>426</v>
      </c>
      <c r="R1403" s="43" t="s">
        <v>475</v>
      </c>
      <c r="S1403" s="44">
        <v>5</v>
      </c>
    </row>
    <row r="1404" spans="16:19" ht="14.25">
      <c r="P1404" s="42">
        <v>4351</v>
      </c>
      <c r="Q1404" s="43" t="s">
        <v>426</v>
      </c>
      <c r="R1404" s="43" t="s">
        <v>476</v>
      </c>
      <c r="S1404" s="44">
        <v>5</v>
      </c>
    </row>
    <row r="1405" spans="16:19" ht="14.25">
      <c r="P1405" s="42">
        <v>4352</v>
      </c>
      <c r="Q1405" s="43" t="s">
        <v>426</v>
      </c>
      <c r="R1405" s="43" t="s">
        <v>477</v>
      </c>
      <c r="S1405" s="44">
        <v>5</v>
      </c>
    </row>
    <row r="1406" spans="16:19" ht="14.25">
      <c r="P1406" s="42">
        <v>4353</v>
      </c>
      <c r="Q1406" s="43" t="s">
        <v>426</v>
      </c>
      <c r="R1406" s="43" t="s">
        <v>478</v>
      </c>
      <c r="S1406" s="44">
        <v>5</v>
      </c>
    </row>
    <row r="1407" spans="16:19" ht="14.25">
      <c r="P1407" s="42">
        <v>4354</v>
      </c>
      <c r="Q1407" s="43" t="s">
        <v>426</v>
      </c>
      <c r="R1407" s="43" t="s">
        <v>479</v>
      </c>
      <c r="S1407" s="44">
        <v>5</v>
      </c>
    </row>
    <row r="1408" spans="16:19" ht="14.25">
      <c r="P1408" s="42">
        <v>4355</v>
      </c>
      <c r="Q1408" s="43" t="s">
        <v>426</v>
      </c>
      <c r="R1408" s="43" t="s">
        <v>480</v>
      </c>
      <c r="S1408" s="44">
        <v>5</v>
      </c>
    </row>
    <row r="1409" spans="16:19" ht="14.25">
      <c r="P1409" s="42">
        <v>4356</v>
      </c>
      <c r="Q1409" s="43" t="s">
        <v>426</v>
      </c>
      <c r="R1409" s="43" t="s">
        <v>481</v>
      </c>
      <c r="S1409" s="44">
        <v>5</v>
      </c>
    </row>
    <row r="1410" spans="16:19" ht="14.25">
      <c r="P1410" s="42">
        <v>4361</v>
      </c>
      <c r="Q1410" s="43" t="s">
        <v>426</v>
      </c>
      <c r="R1410" s="43" t="s">
        <v>482</v>
      </c>
      <c r="S1410" s="44">
        <v>5</v>
      </c>
    </row>
    <row r="1411" spans="16:19" ht="14.25">
      <c r="P1411" s="42">
        <v>4362</v>
      </c>
      <c r="Q1411" s="43" t="s">
        <v>426</v>
      </c>
      <c r="R1411" s="43" t="s">
        <v>483</v>
      </c>
      <c r="S1411" s="44">
        <v>5</v>
      </c>
    </row>
    <row r="1412" spans="16:19" ht="14.25">
      <c r="P1412" s="42">
        <v>4363</v>
      </c>
      <c r="Q1412" s="43" t="s">
        <v>426</v>
      </c>
      <c r="R1412" s="43" t="s">
        <v>484</v>
      </c>
      <c r="S1412" s="44">
        <v>5</v>
      </c>
    </row>
    <row r="1413" spans="16:19" ht="14.25">
      <c r="P1413" s="42">
        <v>4371</v>
      </c>
      <c r="Q1413" s="43" t="s">
        <v>426</v>
      </c>
      <c r="R1413" s="43" t="s">
        <v>485</v>
      </c>
      <c r="S1413" s="44">
        <v>5</v>
      </c>
    </row>
    <row r="1414" spans="16:19" ht="14.25">
      <c r="P1414" s="42">
        <v>4372</v>
      </c>
      <c r="Q1414" s="43" t="s">
        <v>426</v>
      </c>
      <c r="R1414" s="43" t="s">
        <v>486</v>
      </c>
      <c r="S1414" s="44">
        <v>5</v>
      </c>
    </row>
    <row r="1415" spans="16:19" ht="14.25">
      <c r="P1415" s="42">
        <v>4373</v>
      </c>
      <c r="Q1415" s="43" t="s">
        <v>426</v>
      </c>
      <c r="R1415" s="43" t="s">
        <v>487</v>
      </c>
      <c r="S1415" s="44">
        <v>5</v>
      </c>
    </row>
    <row r="1416" spans="16:19" ht="14.25">
      <c r="P1416" s="42">
        <v>4374</v>
      </c>
      <c r="Q1416" s="43" t="s">
        <v>426</v>
      </c>
      <c r="R1416" s="43" t="s">
        <v>488</v>
      </c>
      <c r="S1416" s="44">
        <v>5</v>
      </c>
    </row>
    <row r="1417" spans="16:19" ht="14.25">
      <c r="P1417" s="42">
        <v>4375</v>
      </c>
      <c r="Q1417" s="43" t="s">
        <v>426</v>
      </c>
      <c r="R1417" s="43" t="s">
        <v>489</v>
      </c>
      <c r="S1417" s="44">
        <v>5</v>
      </c>
    </row>
    <row r="1418" spans="16:19" ht="14.25">
      <c r="P1418" s="42">
        <v>4376</v>
      </c>
      <c r="Q1418" s="43" t="s">
        <v>426</v>
      </c>
      <c r="R1418" s="43" t="s">
        <v>490</v>
      </c>
      <c r="S1418" s="44">
        <v>5</v>
      </c>
    </row>
    <row r="1419" spans="16:19" ht="14.25">
      <c r="P1419" s="42">
        <v>4400</v>
      </c>
      <c r="Q1419" s="43" t="s">
        <v>426</v>
      </c>
      <c r="R1419" s="43" t="s">
        <v>491</v>
      </c>
      <c r="S1419" s="44">
        <v>4</v>
      </c>
    </row>
    <row r="1420" spans="16:19" ht="14.25">
      <c r="P1420" s="42">
        <v>4401</v>
      </c>
      <c r="Q1420" s="43" t="s">
        <v>426</v>
      </c>
      <c r="R1420" s="43" t="s">
        <v>491</v>
      </c>
      <c r="S1420" s="44">
        <v>4</v>
      </c>
    </row>
    <row r="1421" spans="16:19" ht="14.25">
      <c r="P1421" s="42">
        <v>4402</v>
      </c>
      <c r="Q1421" s="43" t="s">
        <v>426</v>
      </c>
      <c r="R1421" s="43" t="s">
        <v>491</v>
      </c>
      <c r="S1421" s="44">
        <v>4</v>
      </c>
    </row>
    <row r="1422" spans="16:19" ht="14.25">
      <c r="P1422" s="42">
        <v>4403</v>
      </c>
      <c r="Q1422" s="43" t="s">
        <v>426</v>
      </c>
      <c r="R1422" s="43" t="s">
        <v>491</v>
      </c>
      <c r="S1422" s="44">
        <v>4</v>
      </c>
    </row>
    <row r="1423" spans="16:19" ht="14.25">
      <c r="P1423" s="42">
        <v>4404</v>
      </c>
      <c r="Q1423" s="43" t="s">
        <v>426</v>
      </c>
      <c r="R1423" s="43" t="s">
        <v>491</v>
      </c>
      <c r="S1423" s="44">
        <v>4</v>
      </c>
    </row>
    <row r="1424" spans="16:19" ht="14.25">
      <c r="P1424" s="42">
        <v>4405</v>
      </c>
      <c r="Q1424" s="43" t="s">
        <v>426</v>
      </c>
      <c r="R1424" s="43" t="s">
        <v>491</v>
      </c>
      <c r="S1424" s="44">
        <v>4</v>
      </c>
    </row>
    <row r="1425" spans="16:19" ht="14.25">
      <c r="P1425" s="42">
        <v>4406</v>
      </c>
      <c r="Q1425" s="43" t="s">
        <v>426</v>
      </c>
      <c r="R1425" s="43" t="s">
        <v>491</v>
      </c>
      <c r="S1425" s="44">
        <v>4</v>
      </c>
    </row>
    <row r="1426" spans="16:19" ht="14.25">
      <c r="P1426" s="42">
        <v>4407</v>
      </c>
      <c r="Q1426" s="43" t="s">
        <v>426</v>
      </c>
      <c r="R1426" s="43" t="s">
        <v>491</v>
      </c>
      <c r="S1426" s="44">
        <v>4</v>
      </c>
    </row>
    <row r="1427" spans="16:19" ht="14.25">
      <c r="P1427" s="42">
        <v>4410</v>
      </c>
      <c r="Q1427" s="43" t="s">
        <v>426</v>
      </c>
      <c r="R1427" s="43" t="s">
        <v>491</v>
      </c>
      <c r="S1427" s="44">
        <v>4</v>
      </c>
    </row>
    <row r="1428" spans="16:19" ht="14.25">
      <c r="P1428" s="42">
        <v>4411</v>
      </c>
      <c r="Q1428" s="43" t="s">
        <v>426</v>
      </c>
      <c r="R1428" s="43" t="s">
        <v>491</v>
      </c>
      <c r="S1428" s="44">
        <v>4</v>
      </c>
    </row>
    <row r="1429" spans="16:19" ht="14.25">
      <c r="P1429" s="42">
        <v>4412</v>
      </c>
      <c r="Q1429" s="43" t="s">
        <v>426</v>
      </c>
      <c r="R1429" s="43" t="s">
        <v>492</v>
      </c>
      <c r="S1429" s="44">
        <v>4</v>
      </c>
    </row>
    <row r="1430" spans="16:19" ht="14.25">
      <c r="P1430" s="42">
        <v>4413</v>
      </c>
      <c r="Q1430" s="45" t="s">
        <v>2279</v>
      </c>
      <c r="R1430" s="45" t="s">
        <v>2280</v>
      </c>
      <c r="S1430" s="44">
        <v>4</v>
      </c>
    </row>
    <row r="1431" spans="16:19" ht="14.25">
      <c r="P1431" s="42">
        <v>4431</v>
      </c>
      <c r="Q1431" s="43" t="s">
        <v>426</v>
      </c>
      <c r="R1431" s="43" t="s">
        <v>493</v>
      </c>
      <c r="S1431" s="44">
        <v>4</v>
      </c>
    </row>
    <row r="1432" spans="16:19" ht="14.25">
      <c r="P1432" s="42">
        <v>4432</v>
      </c>
      <c r="Q1432" s="43" t="s">
        <v>426</v>
      </c>
      <c r="R1432" s="43" t="s">
        <v>491</v>
      </c>
      <c r="S1432" s="44">
        <v>4</v>
      </c>
    </row>
    <row r="1433" spans="16:19" ht="14.25">
      <c r="P1433" s="42">
        <v>4433</v>
      </c>
      <c r="Q1433" s="43" t="s">
        <v>426</v>
      </c>
      <c r="R1433" s="43" t="s">
        <v>494</v>
      </c>
      <c r="S1433" s="44">
        <v>4</v>
      </c>
    </row>
    <row r="1434" spans="16:19" ht="14.25">
      <c r="P1434" s="42">
        <v>4434</v>
      </c>
      <c r="Q1434" s="43" t="s">
        <v>426</v>
      </c>
      <c r="R1434" s="43" t="s">
        <v>495</v>
      </c>
      <c r="S1434" s="44">
        <v>5</v>
      </c>
    </row>
    <row r="1435" spans="16:19" ht="14.25">
      <c r="P1435" s="42">
        <v>4440</v>
      </c>
      <c r="Q1435" s="43" t="s">
        <v>426</v>
      </c>
      <c r="R1435" s="43" t="s">
        <v>496</v>
      </c>
      <c r="S1435" s="44">
        <v>5</v>
      </c>
    </row>
    <row r="1436" spans="16:19" ht="14.25">
      <c r="P1436" s="42">
        <v>4441</v>
      </c>
      <c r="Q1436" s="43" t="s">
        <v>426</v>
      </c>
      <c r="R1436" s="43" t="s">
        <v>497</v>
      </c>
      <c r="S1436" s="44">
        <v>5</v>
      </c>
    </row>
    <row r="1437" spans="16:19" ht="14.25">
      <c r="P1437" s="42">
        <v>4444</v>
      </c>
      <c r="Q1437" s="43" t="s">
        <v>426</v>
      </c>
      <c r="R1437" s="43" t="s">
        <v>496</v>
      </c>
      <c r="S1437" s="44">
        <v>5</v>
      </c>
    </row>
    <row r="1438" spans="16:19" ht="14.25">
      <c r="P1438" s="42">
        <v>4445</v>
      </c>
      <c r="Q1438" s="43" t="s">
        <v>426</v>
      </c>
      <c r="R1438" s="43" t="s">
        <v>498</v>
      </c>
      <c r="S1438" s="44">
        <v>5</v>
      </c>
    </row>
    <row r="1439" spans="16:19" ht="14.25">
      <c r="P1439" s="42">
        <v>4446</v>
      </c>
      <c r="Q1439" s="43" t="s">
        <v>426</v>
      </c>
      <c r="R1439" s="43" t="s">
        <v>499</v>
      </c>
      <c r="S1439" s="44">
        <v>5</v>
      </c>
    </row>
    <row r="1440" spans="16:19" ht="14.25">
      <c r="P1440" s="42">
        <v>4447</v>
      </c>
      <c r="Q1440" s="43" t="s">
        <v>426</v>
      </c>
      <c r="R1440" s="43" t="s">
        <v>500</v>
      </c>
      <c r="S1440" s="44">
        <v>5</v>
      </c>
    </row>
    <row r="1441" spans="16:19" ht="14.25">
      <c r="P1441" s="42">
        <v>4450</v>
      </c>
      <c r="Q1441" s="43" t="s">
        <v>426</v>
      </c>
      <c r="R1441" s="43" t="s">
        <v>501</v>
      </c>
      <c r="S1441" s="44">
        <v>5</v>
      </c>
    </row>
    <row r="1442" spans="16:19" ht="14.25">
      <c r="P1442" s="42">
        <v>4455</v>
      </c>
      <c r="Q1442" s="43" t="s">
        <v>426</v>
      </c>
      <c r="R1442" s="43" t="s">
        <v>502</v>
      </c>
      <c r="S1442" s="44">
        <v>5</v>
      </c>
    </row>
    <row r="1443" spans="16:19" ht="14.25">
      <c r="P1443" s="42">
        <v>4456</v>
      </c>
      <c r="Q1443" s="43" t="s">
        <v>426</v>
      </c>
      <c r="R1443" s="43" t="s">
        <v>503</v>
      </c>
      <c r="S1443" s="44">
        <v>5</v>
      </c>
    </row>
    <row r="1444" spans="16:19" ht="14.25">
      <c r="P1444" s="42">
        <v>4461</v>
      </c>
      <c r="Q1444" s="43" t="s">
        <v>426</v>
      </c>
      <c r="R1444" s="43" t="s">
        <v>504</v>
      </c>
      <c r="S1444" s="44">
        <v>5</v>
      </c>
    </row>
    <row r="1445" spans="16:19" ht="14.25">
      <c r="P1445" s="42">
        <v>4462</v>
      </c>
      <c r="Q1445" s="45" t="s">
        <v>2279</v>
      </c>
      <c r="R1445" s="45" t="s">
        <v>2281</v>
      </c>
      <c r="S1445" s="44">
        <v>5</v>
      </c>
    </row>
    <row r="1446" spans="16:19" ht="14.25">
      <c r="P1446" s="42">
        <v>4463</v>
      </c>
      <c r="Q1446" s="43" t="s">
        <v>426</v>
      </c>
      <c r="R1446" s="43" t="s">
        <v>505</v>
      </c>
      <c r="S1446" s="44">
        <v>5</v>
      </c>
    </row>
    <row r="1447" spans="16:19" ht="14.25">
      <c r="P1447" s="42">
        <v>4464</v>
      </c>
      <c r="Q1447" s="43" t="s">
        <v>426</v>
      </c>
      <c r="R1447" s="43" t="s">
        <v>506</v>
      </c>
      <c r="S1447" s="44">
        <v>5</v>
      </c>
    </row>
    <row r="1448" spans="16:19" ht="14.25">
      <c r="P1448" s="42">
        <v>4465</v>
      </c>
      <c r="Q1448" s="43" t="s">
        <v>426</v>
      </c>
      <c r="R1448" s="43" t="s">
        <v>507</v>
      </c>
      <c r="S1448" s="44">
        <v>5</v>
      </c>
    </row>
    <row r="1449" spans="16:19" ht="14.25">
      <c r="P1449" s="42">
        <v>4466</v>
      </c>
      <c r="Q1449" s="43" t="s">
        <v>426</v>
      </c>
      <c r="R1449" s="43" t="s">
        <v>508</v>
      </c>
      <c r="S1449" s="44">
        <v>5</v>
      </c>
    </row>
    <row r="1450" spans="16:19" ht="14.25">
      <c r="P1450" s="42">
        <v>4467</v>
      </c>
      <c r="Q1450" s="43" t="s">
        <v>426</v>
      </c>
      <c r="R1450" s="43" t="s">
        <v>509</v>
      </c>
      <c r="S1450" s="44">
        <v>5</v>
      </c>
    </row>
    <row r="1451" spans="16:19" ht="14.25">
      <c r="P1451" s="42">
        <v>4468</v>
      </c>
      <c r="Q1451" s="43" t="s">
        <v>426</v>
      </c>
      <c r="R1451" s="43" t="s">
        <v>510</v>
      </c>
      <c r="S1451" s="44">
        <v>5</v>
      </c>
    </row>
    <row r="1452" spans="16:19" ht="14.25">
      <c r="P1452" s="42">
        <v>4471</v>
      </c>
      <c r="Q1452" s="43" t="s">
        <v>426</v>
      </c>
      <c r="R1452" s="43" t="s">
        <v>511</v>
      </c>
      <c r="S1452" s="44">
        <v>5</v>
      </c>
    </row>
    <row r="1453" spans="16:19" ht="14.25">
      <c r="P1453" s="42">
        <v>4472</v>
      </c>
      <c r="Q1453" s="43" t="s">
        <v>426</v>
      </c>
      <c r="R1453" s="43" t="s">
        <v>511</v>
      </c>
      <c r="S1453" s="44">
        <v>5</v>
      </c>
    </row>
    <row r="1454" spans="16:19" ht="14.25">
      <c r="P1454" s="42">
        <v>4474</v>
      </c>
      <c r="Q1454" s="43" t="s">
        <v>426</v>
      </c>
      <c r="R1454" s="43" t="s">
        <v>512</v>
      </c>
      <c r="S1454" s="44">
        <v>5</v>
      </c>
    </row>
    <row r="1455" spans="16:19" ht="14.25">
      <c r="P1455" s="42">
        <v>4475</v>
      </c>
      <c r="Q1455" s="43" t="s">
        <v>426</v>
      </c>
      <c r="R1455" s="43" t="s">
        <v>513</v>
      </c>
      <c r="S1455" s="44">
        <v>5</v>
      </c>
    </row>
    <row r="1456" spans="16:19" ht="14.25">
      <c r="P1456" s="42">
        <v>4481</v>
      </c>
      <c r="Q1456" s="43" t="s">
        <v>426</v>
      </c>
      <c r="R1456" s="43" t="s">
        <v>514</v>
      </c>
      <c r="S1456" s="44">
        <v>4</v>
      </c>
    </row>
    <row r="1457" spans="16:19" ht="14.25">
      <c r="P1457" s="42">
        <v>4482</v>
      </c>
      <c r="Q1457" s="43" t="s">
        <v>426</v>
      </c>
      <c r="R1457" s="43" t="s">
        <v>515</v>
      </c>
      <c r="S1457" s="44">
        <v>5</v>
      </c>
    </row>
    <row r="1458" spans="16:19" ht="14.25">
      <c r="P1458" s="42">
        <v>4483</v>
      </c>
      <c r="Q1458" s="43" t="s">
        <v>426</v>
      </c>
      <c r="R1458" s="43" t="s">
        <v>516</v>
      </c>
      <c r="S1458" s="44">
        <v>5</v>
      </c>
    </row>
    <row r="1459" spans="16:19" ht="14.25">
      <c r="P1459" s="42">
        <v>4484</v>
      </c>
      <c r="Q1459" s="43" t="s">
        <v>426</v>
      </c>
      <c r="R1459" s="43" t="s">
        <v>517</v>
      </c>
      <c r="S1459" s="44">
        <v>5</v>
      </c>
    </row>
    <row r="1460" spans="16:19" ht="14.25">
      <c r="P1460" s="42">
        <v>4485</v>
      </c>
      <c r="Q1460" s="43" t="s">
        <v>426</v>
      </c>
      <c r="R1460" s="43" t="s">
        <v>518</v>
      </c>
      <c r="S1460" s="44">
        <v>5</v>
      </c>
    </row>
    <row r="1461" spans="16:19" ht="14.25">
      <c r="P1461" s="42">
        <v>4486</v>
      </c>
      <c r="Q1461" s="43" t="s">
        <v>426</v>
      </c>
      <c r="R1461" s="43" t="s">
        <v>519</v>
      </c>
      <c r="S1461" s="44">
        <v>5</v>
      </c>
    </row>
    <row r="1462" spans="16:19" ht="14.25">
      <c r="P1462" s="42">
        <v>4487</v>
      </c>
      <c r="Q1462" s="43" t="s">
        <v>426</v>
      </c>
      <c r="R1462" s="43" t="s">
        <v>520</v>
      </c>
      <c r="S1462" s="44">
        <v>5</v>
      </c>
    </row>
    <row r="1463" spans="16:19" ht="14.25">
      <c r="P1463" s="42">
        <v>4488</v>
      </c>
      <c r="Q1463" s="43" t="s">
        <v>426</v>
      </c>
      <c r="R1463" s="43" t="s">
        <v>521</v>
      </c>
      <c r="S1463" s="44">
        <v>5</v>
      </c>
    </row>
    <row r="1464" spans="16:19" ht="14.25">
      <c r="P1464" s="42">
        <v>4491</v>
      </c>
      <c r="Q1464" s="43" t="s">
        <v>426</v>
      </c>
      <c r="R1464" s="43" t="s">
        <v>522</v>
      </c>
      <c r="S1464" s="44">
        <v>5</v>
      </c>
    </row>
    <row r="1465" spans="16:19" ht="14.25">
      <c r="P1465" s="42">
        <v>4492</v>
      </c>
      <c r="Q1465" s="43" t="s">
        <v>426</v>
      </c>
      <c r="R1465" s="43" t="s">
        <v>523</v>
      </c>
      <c r="S1465" s="44">
        <v>5</v>
      </c>
    </row>
    <row r="1466" spans="16:19" ht="14.25">
      <c r="P1466" s="42">
        <v>4493</v>
      </c>
      <c r="Q1466" s="43" t="s">
        <v>426</v>
      </c>
      <c r="R1466" s="43" t="s">
        <v>524</v>
      </c>
      <c r="S1466" s="44">
        <v>5</v>
      </c>
    </row>
    <row r="1467" spans="16:19" ht="14.25">
      <c r="P1467" s="42">
        <v>4494</v>
      </c>
      <c r="Q1467" s="43" t="s">
        <v>426</v>
      </c>
      <c r="R1467" s="43" t="s">
        <v>525</v>
      </c>
      <c r="S1467" s="44">
        <v>5</v>
      </c>
    </row>
    <row r="1468" spans="16:19" ht="14.25">
      <c r="P1468" s="42">
        <v>4495</v>
      </c>
      <c r="Q1468" s="43" t="s">
        <v>426</v>
      </c>
      <c r="R1468" s="43" t="s">
        <v>526</v>
      </c>
      <c r="S1468" s="44">
        <v>5</v>
      </c>
    </row>
    <row r="1469" spans="16:19" ht="14.25">
      <c r="P1469" s="42">
        <v>4496</v>
      </c>
      <c r="Q1469" s="43" t="s">
        <v>426</v>
      </c>
      <c r="R1469" s="43" t="s">
        <v>527</v>
      </c>
      <c r="S1469" s="44">
        <v>5</v>
      </c>
    </row>
    <row r="1470" spans="16:19" ht="14.25">
      <c r="P1470" s="42">
        <v>4501</v>
      </c>
      <c r="Q1470" s="43" t="s">
        <v>426</v>
      </c>
      <c r="R1470" s="43" t="s">
        <v>528</v>
      </c>
      <c r="S1470" s="44">
        <v>5</v>
      </c>
    </row>
    <row r="1471" spans="16:19" ht="14.25">
      <c r="P1471" s="42">
        <v>4502</v>
      </c>
      <c r="Q1471" s="43" t="s">
        <v>426</v>
      </c>
      <c r="R1471" s="43" t="s">
        <v>529</v>
      </c>
      <c r="S1471" s="44">
        <v>5</v>
      </c>
    </row>
    <row r="1472" spans="16:19" ht="14.25">
      <c r="P1472" s="42">
        <v>4503</v>
      </c>
      <c r="Q1472" s="43" t="s">
        <v>426</v>
      </c>
      <c r="R1472" s="43" t="s">
        <v>530</v>
      </c>
      <c r="S1472" s="44">
        <v>5</v>
      </c>
    </row>
    <row r="1473" spans="16:19" ht="14.25">
      <c r="P1473" s="42">
        <v>4511</v>
      </c>
      <c r="Q1473" s="43" t="s">
        <v>426</v>
      </c>
      <c r="R1473" s="43" t="s">
        <v>531</v>
      </c>
      <c r="S1473" s="44">
        <v>5</v>
      </c>
    </row>
    <row r="1474" spans="16:19" ht="14.25">
      <c r="P1474" s="42">
        <v>4512</v>
      </c>
      <c r="Q1474" s="43" t="s">
        <v>426</v>
      </c>
      <c r="R1474" s="43" t="s">
        <v>531</v>
      </c>
      <c r="S1474" s="44">
        <v>5</v>
      </c>
    </row>
    <row r="1475" spans="16:19" ht="14.25">
      <c r="P1475" s="42">
        <v>4515</v>
      </c>
      <c r="Q1475" s="43" t="s">
        <v>426</v>
      </c>
      <c r="R1475" s="43" t="s">
        <v>532</v>
      </c>
      <c r="S1475" s="44">
        <v>5</v>
      </c>
    </row>
    <row r="1476" spans="16:19" ht="14.25">
      <c r="P1476" s="42">
        <v>4516</v>
      </c>
      <c r="Q1476" s="43" t="s">
        <v>426</v>
      </c>
      <c r="R1476" s="43" t="s">
        <v>533</v>
      </c>
      <c r="S1476" s="44">
        <v>5</v>
      </c>
    </row>
    <row r="1477" spans="16:19" ht="14.25">
      <c r="P1477" s="42">
        <v>4517</v>
      </c>
      <c r="Q1477" s="43" t="s">
        <v>426</v>
      </c>
      <c r="R1477" s="43" t="s">
        <v>534</v>
      </c>
      <c r="S1477" s="44">
        <v>5</v>
      </c>
    </row>
    <row r="1478" spans="16:19" ht="14.25">
      <c r="P1478" s="42">
        <v>4521</v>
      </c>
      <c r="Q1478" s="43" t="s">
        <v>426</v>
      </c>
      <c r="R1478" s="43" t="s">
        <v>535</v>
      </c>
      <c r="S1478" s="44">
        <v>5</v>
      </c>
    </row>
    <row r="1479" spans="16:19" ht="14.25">
      <c r="P1479" s="42">
        <v>4522</v>
      </c>
      <c r="Q1479" s="43" t="s">
        <v>426</v>
      </c>
      <c r="R1479" s="43" t="s">
        <v>536</v>
      </c>
      <c r="S1479" s="44">
        <v>5</v>
      </c>
    </row>
    <row r="1480" spans="16:19" ht="14.25">
      <c r="P1480" s="42">
        <v>4523</v>
      </c>
      <c r="Q1480" s="43" t="s">
        <v>426</v>
      </c>
      <c r="R1480" s="43" t="s">
        <v>537</v>
      </c>
      <c r="S1480" s="44">
        <v>5</v>
      </c>
    </row>
    <row r="1481" spans="16:19" ht="14.25">
      <c r="P1481" s="42">
        <v>4524</v>
      </c>
      <c r="Q1481" s="43" t="s">
        <v>426</v>
      </c>
      <c r="R1481" s="43" t="s">
        <v>538</v>
      </c>
      <c r="S1481" s="44">
        <v>5</v>
      </c>
    </row>
    <row r="1482" spans="16:19" ht="14.25">
      <c r="P1482" s="42">
        <v>4525</v>
      </c>
      <c r="Q1482" s="43" t="s">
        <v>426</v>
      </c>
      <c r="R1482" s="43" t="s">
        <v>539</v>
      </c>
      <c r="S1482" s="44">
        <v>5</v>
      </c>
    </row>
    <row r="1483" spans="16:19" ht="14.25">
      <c r="P1483" s="42">
        <v>4531</v>
      </c>
      <c r="Q1483" s="43" t="s">
        <v>426</v>
      </c>
      <c r="R1483" s="43" t="s">
        <v>540</v>
      </c>
      <c r="S1483" s="44">
        <v>5</v>
      </c>
    </row>
    <row r="1484" spans="16:19" ht="14.25">
      <c r="P1484" s="42">
        <v>4532</v>
      </c>
      <c r="Q1484" s="43" t="s">
        <v>426</v>
      </c>
      <c r="R1484" s="43" t="s">
        <v>541</v>
      </c>
      <c r="S1484" s="44">
        <v>5</v>
      </c>
    </row>
    <row r="1485" spans="16:19" ht="14.25">
      <c r="P1485" s="42">
        <v>4533</v>
      </c>
      <c r="Q1485" s="43" t="s">
        <v>426</v>
      </c>
      <c r="R1485" s="43" t="s">
        <v>542</v>
      </c>
      <c r="S1485" s="44">
        <v>5</v>
      </c>
    </row>
    <row r="1486" spans="16:19" ht="14.25">
      <c r="P1486" s="42">
        <v>4534</v>
      </c>
      <c r="Q1486" s="43" t="s">
        <v>426</v>
      </c>
      <c r="R1486" s="43" t="s">
        <v>543</v>
      </c>
      <c r="S1486" s="44">
        <v>5</v>
      </c>
    </row>
    <row r="1487" spans="16:19" ht="14.25">
      <c r="P1487" s="42">
        <v>4535</v>
      </c>
      <c r="Q1487" s="43" t="s">
        <v>426</v>
      </c>
      <c r="R1487" s="43" t="s">
        <v>544</v>
      </c>
      <c r="S1487" s="44">
        <v>5</v>
      </c>
    </row>
    <row r="1488" spans="16:19" ht="14.25">
      <c r="P1488" s="42">
        <v>4536</v>
      </c>
      <c r="Q1488" s="43" t="s">
        <v>426</v>
      </c>
      <c r="R1488" s="43" t="s">
        <v>545</v>
      </c>
      <c r="S1488" s="44">
        <v>5</v>
      </c>
    </row>
    <row r="1489" spans="16:19" ht="14.25">
      <c r="P1489" s="42">
        <v>4537</v>
      </c>
      <c r="Q1489" s="43" t="s">
        <v>426</v>
      </c>
      <c r="R1489" s="43" t="s">
        <v>546</v>
      </c>
      <c r="S1489" s="44">
        <v>5</v>
      </c>
    </row>
    <row r="1490" spans="16:19" ht="14.25">
      <c r="P1490" s="42">
        <v>4541</v>
      </c>
      <c r="Q1490" s="43" t="s">
        <v>426</v>
      </c>
      <c r="R1490" s="43" t="s">
        <v>547</v>
      </c>
      <c r="S1490" s="44">
        <v>5</v>
      </c>
    </row>
    <row r="1491" spans="16:19" ht="14.25">
      <c r="P1491" s="42">
        <v>4542</v>
      </c>
      <c r="Q1491" s="43" t="s">
        <v>426</v>
      </c>
      <c r="R1491" s="43" t="s">
        <v>548</v>
      </c>
      <c r="S1491" s="44">
        <v>5</v>
      </c>
    </row>
    <row r="1492" spans="16:19" ht="14.25">
      <c r="P1492" s="42">
        <v>4543</v>
      </c>
      <c r="Q1492" s="43" t="s">
        <v>426</v>
      </c>
      <c r="R1492" s="43" t="s">
        <v>549</v>
      </c>
      <c r="S1492" s="44">
        <v>5</v>
      </c>
    </row>
    <row r="1493" spans="16:19" ht="14.25">
      <c r="P1493" s="42">
        <v>4544</v>
      </c>
      <c r="Q1493" s="43" t="s">
        <v>426</v>
      </c>
      <c r="R1493" s="43" t="s">
        <v>550</v>
      </c>
      <c r="S1493" s="44">
        <v>5</v>
      </c>
    </row>
    <row r="1494" spans="16:19" ht="14.25">
      <c r="P1494" s="42">
        <v>4545</v>
      </c>
      <c r="Q1494" s="43" t="s">
        <v>426</v>
      </c>
      <c r="R1494" s="43" t="s">
        <v>551</v>
      </c>
      <c r="S1494" s="44">
        <v>5</v>
      </c>
    </row>
    <row r="1495" spans="16:19" ht="14.25">
      <c r="P1495" s="42">
        <v>4546</v>
      </c>
      <c r="Q1495" s="43" t="s">
        <v>426</v>
      </c>
      <c r="R1495" s="43" t="s">
        <v>552</v>
      </c>
      <c r="S1495" s="44">
        <v>5</v>
      </c>
    </row>
    <row r="1496" spans="16:19" ht="14.25">
      <c r="P1496" s="42">
        <v>4547</v>
      </c>
      <c r="Q1496" s="43" t="s">
        <v>426</v>
      </c>
      <c r="R1496" s="43" t="s">
        <v>553</v>
      </c>
      <c r="S1496" s="44">
        <v>5</v>
      </c>
    </row>
    <row r="1497" spans="16:19" ht="14.25">
      <c r="P1497" s="42">
        <v>4551</v>
      </c>
      <c r="Q1497" s="43" t="s">
        <v>426</v>
      </c>
      <c r="R1497" s="43" t="s">
        <v>491</v>
      </c>
      <c r="S1497" s="44">
        <v>4</v>
      </c>
    </row>
    <row r="1498" spans="16:19" ht="14.25">
      <c r="P1498" s="42">
        <v>4552</v>
      </c>
      <c r="Q1498" s="43" t="s">
        <v>426</v>
      </c>
      <c r="R1498" s="43" t="s">
        <v>554</v>
      </c>
      <c r="S1498" s="44">
        <v>5</v>
      </c>
    </row>
    <row r="1499" spans="16:19" ht="14.25">
      <c r="P1499" s="42">
        <v>4553</v>
      </c>
      <c r="Q1499" s="43" t="s">
        <v>426</v>
      </c>
      <c r="R1499" s="43" t="s">
        <v>555</v>
      </c>
      <c r="S1499" s="44">
        <v>5</v>
      </c>
    </row>
    <row r="1500" spans="16:19" ht="14.25">
      <c r="P1500" s="42">
        <v>4554</v>
      </c>
      <c r="Q1500" s="43" t="s">
        <v>426</v>
      </c>
      <c r="R1500" s="43" t="s">
        <v>556</v>
      </c>
      <c r="S1500" s="44">
        <v>5</v>
      </c>
    </row>
    <row r="1501" spans="16:19" ht="14.25">
      <c r="P1501" s="42">
        <v>4555</v>
      </c>
      <c r="Q1501" s="43" t="s">
        <v>426</v>
      </c>
      <c r="R1501" s="43" t="s">
        <v>557</v>
      </c>
      <c r="S1501" s="44">
        <v>5</v>
      </c>
    </row>
    <row r="1502" spans="16:19" ht="14.25">
      <c r="P1502" s="42">
        <v>4556</v>
      </c>
      <c r="Q1502" s="43" t="s">
        <v>426</v>
      </c>
      <c r="R1502" s="43" t="s">
        <v>558</v>
      </c>
      <c r="S1502" s="44">
        <v>5</v>
      </c>
    </row>
    <row r="1503" spans="16:19" ht="14.25">
      <c r="P1503" s="42">
        <v>4557</v>
      </c>
      <c r="Q1503" s="43" t="s">
        <v>426</v>
      </c>
      <c r="R1503" s="43" t="s">
        <v>559</v>
      </c>
      <c r="S1503" s="44">
        <v>5</v>
      </c>
    </row>
    <row r="1504" spans="16:19" ht="14.25">
      <c r="P1504" s="42">
        <v>4558</v>
      </c>
      <c r="Q1504" s="43" t="s">
        <v>426</v>
      </c>
      <c r="R1504" s="43" t="s">
        <v>560</v>
      </c>
      <c r="S1504" s="44">
        <v>5</v>
      </c>
    </row>
    <row r="1505" spans="16:19" ht="14.25">
      <c r="P1505" s="42">
        <v>4561</v>
      </c>
      <c r="Q1505" s="43" t="s">
        <v>426</v>
      </c>
      <c r="R1505" s="43" t="s">
        <v>561</v>
      </c>
      <c r="S1505" s="44">
        <v>5</v>
      </c>
    </row>
    <row r="1506" spans="16:19" ht="14.25">
      <c r="P1506" s="42">
        <v>4562</v>
      </c>
      <c r="Q1506" s="43" t="s">
        <v>426</v>
      </c>
      <c r="R1506" s="43" t="s">
        <v>562</v>
      </c>
      <c r="S1506" s="44">
        <v>5</v>
      </c>
    </row>
    <row r="1507" spans="16:19" ht="14.25">
      <c r="P1507" s="42">
        <v>4563</v>
      </c>
      <c r="Q1507" s="43" t="s">
        <v>426</v>
      </c>
      <c r="R1507" s="43" t="s">
        <v>563</v>
      </c>
      <c r="S1507" s="44">
        <v>5</v>
      </c>
    </row>
    <row r="1508" spans="16:19" ht="14.25">
      <c r="P1508" s="42">
        <v>4564</v>
      </c>
      <c r="Q1508" s="43" t="s">
        <v>426</v>
      </c>
      <c r="R1508" s="43" t="s">
        <v>564</v>
      </c>
      <c r="S1508" s="44">
        <v>5</v>
      </c>
    </row>
    <row r="1509" spans="16:19" ht="14.25">
      <c r="P1509" s="42">
        <v>4565</v>
      </c>
      <c r="Q1509" s="43" t="s">
        <v>426</v>
      </c>
      <c r="R1509" s="43" t="s">
        <v>565</v>
      </c>
      <c r="S1509" s="44">
        <v>5</v>
      </c>
    </row>
    <row r="1510" spans="16:19" ht="14.25">
      <c r="P1510" s="42">
        <v>4566</v>
      </c>
      <c r="Q1510" s="43" t="s">
        <v>426</v>
      </c>
      <c r="R1510" s="43" t="s">
        <v>566</v>
      </c>
      <c r="S1510" s="44">
        <v>5</v>
      </c>
    </row>
    <row r="1511" spans="16:19" ht="14.25">
      <c r="P1511" s="42">
        <v>4567</v>
      </c>
      <c r="Q1511" s="43" t="s">
        <v>426</v>
      </c>
      <c r="R1511" s="43" t="s">
        <v>567</v>
      </c>
      <c r="S1511" s="44">
        <v>5</v>
      </c>
    </row>
    <row r="1512" spans="16:19" ht="14.25">
      <c r="P1512" s="42">
        <v>4600</v>
      </c>
      <c r="Q1512" s="43" t="s">
        <v>426</v>
      </c>
      <c r="R1512" s="43" t="s">
        <v>568</v>
      </c>
      <c r="S1512" s="44">
        <v>5</v>
      </c>
    </row>
    <row r="1513" spans="16:19" ht="14.25">
      <c r="P1513" s="42">
        <v>4601</v>
      </c>
      <c r="Q1513" s="43" t="s">
        <v>426</v>
      </c>
      <c r="R1513" s="43" t="s">
        <v>568</v>
      </c>
      <c r="S1513" s="44">
        <v>5</v>
      </c>
    </row>
    <row r="1514" spans="16:19" ht="14.25">
      <c r="P1514" s="42">
        <v>4603</v>
      </c>
      <c r="Q1514" s="43" t="s">
        <v>426</v>
      </c>
      <c r="R1514" s="43" t="s">
        <v>568</v>
      </c>
      <c r="S1514" s="44">
        <v>5</v>
      </c>
    </row>
    <row r="1515" spans="16:19" ht="14.25">
      <c r="P1515" s="42">
        <v>4611</v>
      </c>
      <c r="Q1515" s="43" t="s">
        <v>426</v>
      </c>
      <c r="R1515" s="43" t="s">
        <v>569</v>
      </c>
      <c r="S1515" s="44">
        <v>5</v>
      </c>
    </row>
    <row r="1516" spans="16:19" ht="14.25">
      <c r="P1516" s="42">
        <v>4621</v>
      </c>
      <c r="Q1516" s="43" t="s">
        <v>426</v>
      </c>
      <c r="R1516" s="43" t="s">
        <v>570</v>
      </c>
      <c r="S1516" s="44">
        <v>5</v>
      </c>
    </row>
    <row r="1517" spans="16:19" ht="14.25">
      <c r="P1517" s="42">
        <v>4622</v>
      </c>
      <c r="Q1517" s="43" t="s">
        <v>426</v>
      </c>
      <c r="R1517" s="43" t="s">
        <v>571</v>
      </c>
      <c r="S1517" s="44">
        <v>5</v>
      </c>
    </row>
    <row r="1518" spans="16:19" ht="14.25">
      <c r="P1518" s="42">
        <v>4623</v>
      </c>
      <c r="Q1518" s="43" t="s">
        <v>426</v>
      </c>
      <c r="R1518" s="43" t="s">
        <v>572</v>
      </c>
      <c r="S1518" s="44">
        <v>5</v>
      </c>
    </row>
    <row r="1519" spans="16:19" ht="14.25">
      <c r="P1519" s="42">
        <v>4624</v>
      </c>
      <c r="Q1519" s="43" t="s">
        <v>426</v>
      </c>
      <c r="R1519" s="43" t="s">
        <v>573</v>
      </c>
      <c r="S1519" s="44">
        <v>5</v>
      </c>
    </row>
    <row r="1520" spans="16:19" ht="14.25">
      <c r="P1520" s="42">
        <v>4625</v>
      </c>
      <c r="Q1520" s="43" t="s">
        <v>426</v>
      </c>
      <c r="R1520" s="43" t="s">
        <v>574</v>
      </c>
      <c r="S1520" s="44">
        <v>5</v>
      </c>
    </row>
    <row r="1521" spans="16:19" ht="14.25">
      <c r="P1521" s="42">
        <v>4627</v>
      </c>
      <c r="Q1521" s="43" t="s">
        <v>426</v>
      </c>
      <c r="R1521" s="43" t="s">
        <v>575</v>
      </c>
      <c r="S1521" s="44">
        <v>5</v>
      </c>
    </row>
    <row r="1522" spans="16:19" ht="14.25">
      <c r="P1522" s="42">
        <v>4628</v>
      </c>
      <c r="Q1522" s="43" t="s">
        <v>426</v>
      </c>
      <c r="R1522" s="43" t="s">
        <v>576</v>
      </c>
      <c r="S1522" s="44">
        <v>5</v>
      </c>
    </row>
    <row r="1523" spans="16:19" ht="14.25">
      <c r="P1523" s="42">
        <v>4631</v>
      </c>
      <c r="Q1523" s="43" t="s">
        <v>426</v>
      </c>
      <c r="R1523" s="43" t="s">
        <v>577</v>
      </c>
      <c r="S1523" s="44">
        <v>5</v>
      </c>
    </row>
    <row r="1524" spans="16:19" ht="14.25">
      <c r="P1524" s="42">
        <v>4632</v>
      </c>
      <c r="Q1524" s="43" t="s">
        <v>426</v>
      </c>
      <c r="R1524" s="43" t="s">
        <v>578</v>
      </c>
      <c r="S1524" s="44">
        <v>5</v>
      </c>
    </row>
    <row r="1525" spans="16:19" ht="14.25">
      <c r="P1525" s="42">
        <v>4633</v>
      </c>
      <c r="Q1525" s="43" t="s">
        <v>426</v>
      </c>
      <c r="R1525" s="43" t="s">
        <v>579</v>
      </c>
      <c r="S1525" s="44">
        <v>5</v>
      </c>
    </row>
    <row r="1526" spans="16:19" ht="14.25">
      <c r="P1526" s="42">
        <v>4634</v>
      </c>
      <c r="Q1526" s="43" t="s">
        <v>426</v>
      </c>
      <c r="R1526" s="43" t="s">
        <v>580</v>
      </c>
      <c r="S1526" s="44">
        <v>5</v>
      </c>
    </row>
    <row r="1527" spans="16:19" ht="14.25">
      <c r="P1527" s="42">
        <v>4635</v>
      </c>
      <c r="Q1527" s="43" t="s">
        <v>426</v>
      </c>
      <c r="R1527" s="43" t="s">
        <v>581</v>
      </c>
      <c r="S1527" s="44">
        <v>5</v>
      </c>
    </row>
    <row r="1528" spans="16:19" ht="14.25">
      <c r="P1528" s="42">
        <v>4641</v>
      </c>
      <c r="Q1528" s="43" t="s">
        <v>426</v>
      </c>
      <c r="R1528" s="43" t="s">
        <v>582</v>
      </c>
      <c r="S1528" s="44">
        <v>5</v>
      </c>
    </row>
    <row r="1529" spans="16:19" ht="14.25">
      <c r="P1529" s="42">
        <v>4642</v>
      </c>
      <c r="Q1529" s="43" t="s">
        <v>426</v>
      </c>
      <c r="R1529" s="43" t="s">
        <v>583</v>
      </c>
      <c r="S1529" s="44">
        <v>5</v>
      </c>
    </row>
    <row r="1530" spans="16:19" ht="14.25">
      <c r="P1530" s="42">
        <v>4643</v>
      </c>
      <c r="Q1530" s="43" t="s">
        <v>426</v>
      </c>
      <c r="R1530" s="43" t="s">
        <v>584</v>
      </c>
      <c r="S1530" s="44">
        <v>5</v>
      </c>
    </row>
    <row r="1531" spans="16:19" ht="14.25">
      <c r="P1531" s="42">
        <v>4644</v>
      </c>
      <c r="Q1531" s="43" t="s">
        <v>426</v>
      </c>
      <c r="R1531" s="43" t="s">
        <v>585</v>
      </c>
      <c r="S1531" s="44">
        <v>5</v>
      </c>
    </row>
    <row r="1532" spans="16:19" ht="14.25">
      <c r="P1532" s="42">
        <v>4645</v>
      </c>
      <c r="Q1532" s="43" t="s">
        <v>426</v>
      </c>
      <c r="R1532" s="43" t="s">
        <v>586</v>
      </c>
      <c r="S1532" s="44">
        <v>5</v>
      </c>
    </row>
    <row r="1533" spans="16:19" ht="14.25">
      <c r="P1533" s="42">
        <v>4646</v>
      </c>
      <c r="Q1533" s="43" t="s">
        <v>426</v>
      </c>
      <c r="R1533" s="43" t="s">
        <v>587</v>
      </c>
      <c r="S1533" s="44">
        <v>5</v>
      </c>
    </row>
    <row r="1534" spans="16:19" ht="14.25">
      <c r="P1534" s="42">
        <v>4700</v>
      </c>
      <c r="Q1534" s="43" t="s">
        <v>426</v>
      </c>
      <c r="R1534" s="43" t="s">
        <v>588</v>
      </c>
      <c r="S1534" s="44">
        <v>5</v>
      </c>
    </row>
    <row r="1535" spans="16:19" ht="14.25">
      <c r="P1535" s="42">
        <v>4701</v>
      </c>
      <c r="Q1535" s="43" t="s">
        <v>426</v>
      </c>
      <c r="R1535" s="43" t="s">
        <v>588</v>
      </c>
      <c r="S1535" s="44">
        <v>5</v>
      </c>
    </row>
    <row r="1536" spans="16:19" ht="14.25">
      <c r="P1536" s="42">
        <v>4702</v>
      </c>
      <c r="Q1536" s="43" t="s">
        <v>426</v>
      </c>
      <c r="R1536" s="43" t="s">
        <v>588</v>
      </c>
      <c r="S1536" s="44">
        <v>5</v>
      </c>
    </row>
    <row r="1537" spans="16:19" ht="14.25">
      <c r="P1537" s="42">
        <v>4721</v>
      </c>
      <c r="Q1537" s="43" t="s">
        <v>426</v>
      </c>
      <c r="R1537" s="43" t="s">
        <v>589</v>
      </c>
      <c r="S1537" s="44">
        <v>5</v>
      </c>
    </row>
    <row r="1538" spans="16:19" ht="14.25">
      <c r="P1538" s="42">
        <v>4722</v>
      </c>
      <c r="Q1538" s="43" t="s">
        <v>426</v>
      </c>
      <c r="R1538" s="43" t="s">
        <v>590</v>
      </c>
      <c r="S1538" s="44">
        <v>5</v>
      </c>
    </row>
    <row r="1539" spans="16:19" ht="14.25">
      <c r="P1539" s="42">
        <v>4731</v>
      </c>
      <c r="Q1539" s="43" t="s">
        <v>426</v>
      </c>
      <c r="R1539" s="43" t="s">
        <v>591</v>
      </c>
      <c r="S1539" s="44">
        <v>5</v>
      </c>
    </row>
    <row r="1540" spans="16:19" ht="14.25">
      <c r="P1540" s="42">
        <v>4732</v>
      </c>
      <c r="Q1540" s="43" t="s">
        <v>426</v>
      </c>
      <c r="R1540" s="43" t="s">
        <v>592</v>
      </c>
      <c r="S1540" s="44">
        <v>5</v>
      </c>
    </row>
    <row r="1541" spans="16:19" ht="14.25">
      <c r="P1541" s="42">
        <v>4733</v>
      </c>
      <c r="Q1541" s="43" t="s">
        <v>426</v>
      </c>
      <c r="R1541" s="43" t="s">
        <v>593</v>
      </c>
      <c r="S1541" s="44">
        <v>5</v>
      </c>
    </row>
    <row r="1542" spans="16:19" ht="14.25">
      <c r="P1542" s="42">
        <v>4734</v>
      </c>
      <c r="Q1542" s="43" t="s">
        <v>426</v>
      </c>
      <c r="R1542" s="43" t="s">
        <v>594</v>
      </c>
      <c r="S1542" s="44">
        <v>5</v>
      </c>
    </row>
    <row r="1543" spans="16:19" ht="14.25">
      <c r="P1543" s="42">
        <v>4735</v>
      </c>
      <c r="Q1543" s="43" t="s">
        <v>426</v>
      </c>
      <c r="R1543" s="43" t="s">
        <v>595</v>
      </c>
      <c r="S1543" s="44">
        <v>5</v>
      </c>
    </row>
    <row r="1544" spans="16:19" ht="14.25">
      <c r="P1544" s="42">
        <v>4737</v>
      </c>
      <c r="Q1544" s="43" t="s">
        <v>426</v>
      </c>
      <c r="R1544" s="43" t="s">
        <v>596</v>
      </c>
      <c r="S1544" s="44">
        <v>5</v>
      </c>
    </row>
    <row r="1545" spans="16:19" ht="14.25">
      <c r="P1545" s="42">
        <v>4741</v>
      </c>
      <c r="Q1545" s="43" t="s">
        <v>426</v>
      </c>
      <c r="R1545" s="43" t="s">
        <v>597</v>
      </c>
      <c r="S1545" s="44">
        <v>5</v>
      </c>
    </row>
    <row r="1546" spans="16:19" ht="14.25">
      <c r="P1546" s="42">
        <v>4742</v>
      </c>
      <c r="Q1546" s="43" t="s">
        <v>426</v>
      </c>
      <c r="R1546" s="43" t="s">
        <v>598</v>
      </c>
      <c r="S1546" s="44">
        <v>5</v>
      </c>
    </row>
    <row r="1547" spans="16:19" ht="14.25">
      <c r="P1547" s="42">
        <v>4743</v>
      </c>
      <c r="Q1547" s="43" t="s">
        <v>426</v>
      </c>
      <c r="R1547" s="43" t="s">
        <v>599</v>
      </c>
      <c r="S1547" s="44">
        <v>5</v>
      </c>
    </row>
    <row r="1548" spans="16:19" ht="14.25">
      <c r="P1548" s="42">
        <v>4744</v>
      </c>
      <c r="Q1548" s="45" t="s">
        <v>2279</v>
      </c>
      <c r="R1548" s="45" t="s">
        <v>2282</v>
      </c>
      <c r="S1548" s="44">
        <v>5</v>
      </c>
    </row>
    <row r="1549" spans="16:19" ht="14.25">
      <c r="P1549" s="42">
        <v>4745</v>
      </c>
      <c r="Q1549" s="43" t="s">
        <v>426</v>
      </c>
      <c r="R1549" s="43" t="s">
        <v>600</v>
      </c>
      <c r="S1549" s="44">
        <v>5</v>
      </c>
    </row>
    <row r="1550" spans="16:19" ht="14.25">
      <c r="P1550" s="42">
        <v>4746</v>
      </c>
      <c r="Q1550" s="43" t="s">
        <v>426</v>
      </c>
      <c r="R1550" s="43" t="s">
        <v>601</v>
      </c>
      <c r="S1550" s="44">
        <v>5</v>
      </c>
    </row>
    <row r="1551" spans="16:19" ht="14.25">
      <c r="P1551" s="42">
        <v>4751</v>
      </c>
      <c r="Q1551" s="43" t="s">
        <v>426</v>
      </c>
      <c r="R1551" s="43" t="s">
        <v>602</v>
      </c>
      <c r="S1551" s="44">
        <v>5</v>
      </c>
    </row>
    <row r="1552" spans="16:19" ht="14.25">
      <c r="P1552" s="42">
        <v>4752</v>
      </c>
      <c r="Q1552" s="43" t="s">
        <v>426</v>
      </c>
      <c r="R1552" s="43" t="s">
        <v>603</v>
      </c>
      <c r="S1552" s="44">
        <v>5</v>
      </c>
    </row>
    <row r="1553" spans="16:19" ht="14.25">
      <c r="P1553" s="42">
        <v>4753</v>
      </c>
      <c r="Q1553" s="45" t="s">
        <v>2279</v>
      </c>
      <c r="R1553" s="45" t="s">
        <v>2283</v>
      </c>
      <c r="S1553" s="44">
        <v>5</v>
      </c>
    </row>
    <row r="1554" spans="16:19" ht="14.25">
      <c r="P1554" s="42">
        <v>4754</v>
      </c>
      <c r="Q1554" s="43" t="s">
        <v>426</v>
      </c>
      <c r="R1554" s="43" t="s">
        <v>604</v>
      </c>
      <c r="S1554" s="44">
        <v>5</v>
      </c>
    </row>
    <row r="1555" spans="16:19" ht="14.25">
      <c r="P1555" s="42">
        <v>4755</v>
      </c>
      <c r="Q1555" s="43" t="s">
        <v>426</v>
      </c>
      <c r="R1555" s="43" t="s">
        <v>605</v>
      </c>
      <c r="S1555" s="44">
        <v>5</v>
      </c>
    </row>
    <row r="1556" spans="16:19" ht="14.25">
      <c r="P1556" s="42">
        <v>4756</v>
      </c>
      <c r="Q1556" s="43" t="s">
        <v>426</v>
      </c>
      <c r="R1556" s="43" t="s">
        <v>606</v>
      </c>
      <c r="S1556" s="44">
        <v>5</v>
      </c>
    </row>
    <row r="1557" spans="16:19" ht="14.25">
      <c r="P1557" s="42">
        <v>4761</v>
      </c>
      <c r="Q1557" s="43" t="s">
        <v>426</v>
      </c>
      <c r="R1557" s="43" t="s">
        <v>607</v>
      </c>
      <c r="S1557" s="44">
        <v>5</v>
      </c>
    </row>
    <row r="1558" spans="16:19" ht="14.25">
      <c r="P1558" s="42">
        <v>4762</v>
      </c>
      <c r="Q1558" s="43" t="s">
        <v>426</v>
      </c>
      <c r="R1558" s="43" t="s">
        <v>608</v>
      </c>
      <c r="S1558" s="44">
        <v>5</v>
      </c>
    </row>
    <row r="1559" spans="16:19" ht="14.25">
      <c r="P1559" s="42">
        <v>4763</v>
      </c>
      <c r="Q1559" s="43" t="s">
        <v>426</v>
      </c>
      <c r="R1559" s="43" t="s">
        <v>609</v>
      </c>
      <c r="S1559" s="44">
        <v>5</v>
      </c>
    </row>
    <row r="1560" spans="16:19" ht="14.25">
      <c r="P1560" s="42">
        <v>4764</v>
      </c>
      <c r="Q1560" s="43" t="s">
        <v>426</v>
      </c>
      <c r="R1560" s="43" t="s">
        <v>611</v>
      </c>
      <c r="S1560" s="44">
        <v>5</v>
      </c>
    </row>
    <row r="1561" spans="16:19" ht="14.25">
      <c r="P1561" s="42">
        <v>4765</v>
      </c>
      <c r="Q1561" s="43" t="s">
        <v>426</v>
      </c>
      <c r="R1561" s="43" t="s">
        <v>612</v>
      </c>
      <c r="S1561" s="44">
        <v>5</v>
      </c>
    </row>
    <row r="1562" spans="16:19" ht="14.25">
      <c r="P1562" s="42">
        <v>4766</v>
      </c>
      <c r="Q1562" s="43" t="s">
        <v>426</v>
      </c>
      <c r="R1562" s="43" t="s">
        <v>613</v>
      </c>
      <c r="S1562" s="44">
        <v>5</v>
      </c>
    </row>
    <row r="1563" spans="16:19" ht="14.25">
      <c r="P1563" s="42">
        <v>4767</v>
      </c>
      <c r="Q1563" s="43" t="s">
        <v>426</v>
      </c>
      <c r="R1563" s="43" t="s">
        <v>614</v>
      </c>
      <c r="S1563" s="44">
        <v>5</v>
      </c>
    </row>
    <row r="1564" spans="16:19" ht="14.25">
      <c r="P1564" s="42">
        <v>4800</v>
      </c>
      <c r="Q1564" s="43" t="s">
        <v>426</v>
      </c>
      <c r="R1564" s="43" t="s">
        <v>615</v>
      </c>
      <c r="S1564" s="44">
        <v>5</v>
      </c>
    </row>
    <row r="1565" spans="16:19" ht="14.25">
      <c r="P1565" s="42">
        <v>4801</v>
      </c>
      <c r="Q1565" s="43" t="s">
        <v>426</v>
      </c>
      <c r="R1565" s="43" t="s">
        <v>615</v>
      </c>
      <c r="S1565" s="44">
        <v>5</v>
      </c>
    </row>
    <row r="1566" spans="16:19" ht="14.25">
      <c r="P1566" s="42">
        <v>4803</v>
      </c>
      <c r="Q1566" s="43" t="s">
        <v>426</v>
      </c>
      <c r="R1566" s="43" t="s">
        <v>615</v>
      </c>
      <c r="S1566" s="44">
        <v>5</v>
      </c>
    </row>
    <row r="1567" spans="16:19" ht="14.25">
      <c r="P1567" s="42">
        <v>4804</v>
      </c>
      <c r="Q1567" s="43" t="s">
        <v>426</v>
      </c>
      <c r="R1567" s="43" t="s">
        <v>615</v>
      </c>
      <c r="S1567" s="44">
        <v>5</v>
      </c>
    </row>
    <row r="1568" spans="16:19" ht="14.25">
      <c r="P1568" s="42">
        <v>4811</v>
      </c>
      <c r="Q1568" s="43" t="s">
        <v>426</v>
      </c>
      <c r="R1568" s="43" t="s">
        <v>616</v>
      </c>
      <c r="S1568" s="44">
        <v>5</v>
      </c>
    </row>
    <row r="1569" spans="16:19" ht="14.25">
      <c r="P1569" s="42">
        <v>4812</v>
      </c>
      <c r="Q1569" s="43" t="s">
        <v>426</v>
      </c>
      <c r="R1569" s="43" t="s">
        <v>617</v>
      </c>
      <c r="S1569" s="44">
        <v>5</v>
      </c>
    </row>
    <row r="1570" spans="16:19" ht="14.25">
      <c r="P1570" s="42">
        <v>4813</v>
      </c>
      <c r="Q1570" s="43" t="s">
        <v>426</v>
      </c>
      <c r="R1570" s="43" t="s">
        <v>618</v>
      </c>
      <c r="S1570" s="44">
        <v>5</v>
      </c>
    </row>
    <row r="1571" spans="16:19" ht="14.25">
      <c r="P1571" s="42">
        <v>4821</v>
      </c>
      <c r="Q1571" s="43" t="s">
        <v>426</v>
      </c>
      <c r="R1571" s="43" t="s">
        <v>619</v>
      </c>
      <c r="S1571" s="44">
        <v>5</v>
      </c>
    </row>
    <row r="1572" spans="16:19" ht="14.25">
      <c r="P1572" s="42">
        <v>4822</v>
      </c>
      <c r="Q1572" s="43" t="s">
        <v>426</v>
      </c>
      <c r="R1572" s="43" t="s">
        <v>620</v>
      </c>
      <c r="S1572" s="44">
        <v>5</v>
      </c>
    </row>
    <row r="1573" spans="16:19" ht="14.25">
      <c r="P1573" s="42">
        <v>4823</v>
      </c>
      <c r="Q1573" s="43" t="s">
        <v>426</v>
      </c>
      <c r="R1573" s="43" t="s">
        <v>621</v>
      </c>
      <c r="S1573" s="44">
        <v>5</v>
      </c>
    </row>
    <row r="1574" spans="16:19" ht="14.25">
      <c r="P1574" s="42">
        <v>4824</v>
      </c>
      <c r="Q1574" s="43" t="s">
        <v>426</v>
      </c>
      <c r="R1574" s="43" t="s">
        <v>622</v>
      </c>
      <c r="S1574" s="44">
        <v>5</v>
      </c>
    </row>
    <row r="1575" spans="16:19" ht="14.25">
      <c r="P1575" s="42">
        <v>4826</v>
      </c>
      <c r="Q1575" s="43" t="s">
        <v>426</v>
      </c>
      <c r="R1575" s="43" t="s">
        <v>623</v>
      </c>
      <c r="S1575" s="44">
        <v>5</v>
      </c>
    </row>
    <row r="1576" spans="16:19" ht="14.25">
      <c r="P1576" s="42">
        <v>4831</v>
      </c>
      <c r="Q1576" s="43" t="s">
        <v>426</v>
      </c>
      <c r="R1576" s="43" t="s">
        <v>624</v>
      </c>
      <c r="S1576" s="44">
        <v>5</v>
      </c>
    </row>
    <row r="1577" spans="16:19" ht="14.25">
      <c r="P1577" s="42">
        <v>4832</v>
      </c>
      <c r="Q1577" s="43" t="s">
        <v>426</v>
      </c>
      <c r="R1577" s="43" t="s">
        <v>625</v>
      </c>
      <c r="S1577" s="44">
        <v>5</v>
      </c>
    </row>
    <row r="1578" spans="16:19" ht="14.25">
      <c r="P1578" s="42">
        <v>4833</v>
      </c>
      <c r="Q1578" s="43" t="s">
        <v>426</v>
      </c>
      <c r="R1578" s="43" t="s">
        <v>626</v>
      </c>
      <c r="S1578" s="44">
        <v>5</v>
      </c>
    </row>
    <row r="1579" spans="16:19" ht="14.25">
      <c r="P1579" s="42">
        <v>4834</v>
      </c>
      <c r="Q1579" s="43" t="s">
        <v>426</v>
      </c>
      <c r="R1579" s="43" t="s">
        <v>627</v>
      </c>
      <c r="S1579" s="44">
        <v>5</v>
      </c>
    </row>
    <row r="1580" spans="16:19" ht="14.25">
      <c r="P1580" s="42">
        <v>4835</v>
      </c>
      <c r="Q1580" s="43" t="s">
        <v>426</v>
      </c>
      <c r="R1580" s="43" t="s">
        <v>628</v>
      </c>
      <c r="S1580" s="44">
        <v>5</v>
      </c>
    </row>
    <row r="1581" spans="16:19" ht="14.25">
      <c r="P1581" s="42">
        <v>4836</v>
      </c>
      <c r="Q1581" s="43" t="s">
        <v>426</v>
      </c>
      <c r="R1581" s="43" t="s">
        <v>629</v>
      </c>
      <c r="S1581" s="44">
        <v>5</v>
      </c>
    </row>
    <row r="1582" spans="16:19" ht="14.25">
      <c r="P1582" s="42">
        <v>4841</v>
      </c>
      <c r="Q1582" s="43" t="s">
        <v>426</v>
      </c>
      <c r="R1582" s="43" t="s">
        <v>630</v>
      </c>
      <c r="S1582" s="44">
        <v>5</v>
      </c>
    </row>
    <row r="1583" spans="16:19" ht="14.25">
      <c r="P1583" s="42">
        <v>4842</v>
      </c>
      <c r="Q1583" s="43" t="s">
        <v>426</v>
      </c>
      <c r="R1583" s="43" t="s">
        <v>631</v>
      </c>
      <c r="S1583" s="44">
        <v>5</v>
      </c>
    </row>
    <row r="1584" spans="16:19" ht="14.25">
      <c r="P1584" s="42">
        <v>4843</v>
      </c>
      <c r="Q1584" s="43" t="s">
        <v>426</v>
      </c>
      <c r="R1584" s="43" t="s">
        <v>632</v>
      </c>
      <c r="S1584" s="44">
        <v>5</v>
      </c>
    </row>
    <row r="1585" spans="16:19" ht="14.25">
      <c r="P1585" s="42">
        <v>4844</v>
      </c>
      <c r="Q1585" s="43" t="s">
        <v>426</v>
      </c>
      <c r="R1585" s="43" t="s">
        <v>633</v>
      </c>
      <c r="S1585" s="44">
        <v>5</v>
      </c>
    </row>
    <row r="1586" spans="16:19" ht="14.25">
      <c r="P1586" s="42">
        <v>4845</v>
      </c>
      <c r="Q1586" s="43" t="s">
        <v>426</v>
      </c>
      <c r="R1586" s="43" t="s">
        <v>634</v>
      </c>
      <c r="S1586" s="44">
        <v>5</v>
      </c>
    </row>
    <row r="1587" spans="16:19" ht="14.25">
      <c r="P1587" s="42">
        <v>4900</v>
      </c>
      <c r="Q1587" s="43" t="s">
        <v>426</v>
      </c>
      <c r="R1587" s="43" t="s">
        <v>635</v>
      </c>
      <c r="S1587" s="44">
        <v>5</v>
      </c>
    </row>
    <row r="1588" spans="16:19" ht="14.25">
      <c r="P1588" s="42">
        <v>4901</v>
      </c>
      <c r="Q1588" s="43" t="s">
        <v>426</v>
      </c>
      <c r="R1588" s="43" t="s">
        <v>635</v>
      </c>
      <c r="S1588" s="44">
        <v>5</v>
      </c>
    </row>
    <row r="1589" spans="16:19" ht="14.25">
      <c r="P1589" s="42">
        <v>4911</v>
      </c>
      <c r="Q1589" s="43" t="s">
        <v>426</v>
      </c>
      <c r="R1589" s="43" t="s">
        <v>636</v>
      </c>
      <c r="S1589" s="44">
        <v>5</v>
      </c>
    </row>
    <row r="1590" spans="16:19" ht="14.25">
      <c r="P1590" s="42">
        <v>4912</v>
      </c>
      <c r="Q1590" s="43" t="s">
        <v>426</v>
      </c>
      <c r="R1590" s="43" t="s">
        <v>637</v>
      </c>
      <c r="S1590" s="44">
        <v>5</v>
      </c>
    </row>
    <row r="1591" spans="16:19" ht="14.25">
      <c r="P1591" s="42">
        <v>4913</v>
      </c>
      <c r="Q1591" s="43" t="s">
        <v>426</v>
      </c>
      <c r="R1591" s="43" t="s">
        <v>638</v>
      </c>
      <c r="S1591" s="44">
        <v>5</v>
      </c>
    </row>
    <row r="1592" spans="16:19" ht="14.25">
      <c r="P1592" s="42">
        <v>4914</v>
      </c>
      <c r="Q1592" s="43" t="s">
        <v>426</v>
      </c>
      <c r="R1592" s="43" t="s">
        <v>639</v>
      </c>
      <c r="S1592" s="44">
        <v>5</v>
      </c>
    </row>
    <row r="1593" spans="16:19" ht="14.25">
      <c r="P1593" s="42">
        <v>4921</v>
      </c>
      <c r="Q1593" s="43" t="s">
        <v>426</v>
      </c>
      <c r="R1593" s="43" t="s">
        <v>640</v>
      </c>
      <c r="S1593" s="44">
        <v>5</v>
      </c>
    </row>
    <row r="1594" spans="16:19" ht="14.25">
      <c r="P1594" s="42">
        <v>4922</v>
      </c>
      <c r="Q1594" s="43" t="s">
        <v>426</v>
      </c>
      <c r="R1594" s="43" t="s">
        <v>641</v>
      </c>
      <c r="S1594" s="44">
        <v>5</v>
      </c>
    </row>
    <row r="1595" spans="16:19" ht="14.25">
      <c r="P1595" s="42">
        <v>4931</v>
      </c>
      <c r="Q1595" s="43" t="s">
        <v>426</v>
      </c>
      <c r="R1595" s="43" t="s">
        <v>642</v>
      </c>
      <c r="S1595" s="44">
        <v>5</v>
      </c>
    </row>
    <row r="1596" spans="16:19" ht="14.25">
      <c r="P1596" s="42">
        <v>4932</v>
      </c>
      <c r="Q1596" s="43" t="s">
        <v>426</v>
      </c>
      <c r="R1596" s="43" t="s">
        <v>643</v>
      </c>
      <c r="S1596" s="44">
        <v>5</v>
      </c>
    </row>
    <row r="1597" spans="16:19" ht="14.25">
      <c r="P1597" s="42">
        <v>4933</v>
      </c>
      <c r="Q1597" s="43" t="s">
        <v>426</v>
      </c>
      <c r="R1597" s="43" t="s">
        <v>644</v>
      </c>
      <c r="S1597" s="44">
        <v>5</v>
      </c>
    </row>
    <row r="1598" spans="16:19" ht="14.25">
      <c r="P1598" s="42">
        <v>4934</v>
      </c>
      <c r="Q1598" s="43" t="s">
        <v>426</v>
      </c>
      <c r="R1598" s="43" t="s">
        <v>645</v>
      </c>
      <c r="S1598" s="44">
        <v>5</v>
      </c>
    </row>
    <row r="1599" spans="16:19" ht="14.25">
      <c r="P1599" s="42">
        <v>4935</v>
      </c>
      <c r="Q1599" s="43" t="s">
        <v>426</v>
      </c>
      <c r="R1599" s="43" t="s">
        <v>646</v>
      </c>
      <c r="S1599" s="44">
        <v>5</v>
      </c>
    </row>
    <row r="1600" spans="16:19" ht="14.25">
      <c r="P1600" s="42">
        <v>4936</v>
      </c>
      <c r="Q1600" s="43" t="s">
        <v>426</v>
      </c>
      <c r="R1600" s="43" t="s">
        <v>647</v>
      </c>
      <c r="S1600" s="44">
        <v>5</v>
      </c>
    </row>
    <row r="1601" spans="16:19" ht="14.25">
      <c r="P1601" s="42">
        <v>4937</v>
      </c>
      <c r="Q1601" s="43" t="s">
        <v>426</v>
      </c>
      <c r="R1601" s="43" t="s">
        <v>648</v>
      </c>
      <c r="S1601" s="44">
        <v>5</v>
      </c>
    </row>
    <row r="1602" spans="16:19" ht="14.25">
      <c r="P1602" s="42">
        <v>4941</v>
      </c>
      <c r="Q1602" s="43" t="s">
        <v>426</v>
      </c>
      <c r="R1602" s="43" t="s">
        <v>649</v>
      </c>
      <c r="S1602" s="44">
        <v>5</v>
      </c>
    </row>
    <row r="1603" spans="16:19" ht="14.25">
      <c r="P1603" s="42">
        <v>4942</v>
      </c>
      <c r="Q1603" s="43" t="s">
        <v>426</v>
      </c>
      <c r="R1603" s="43" t="s">
        <v>650</v>
      </c>
      <c r="S1603" s="44">
        <v>5</v>
      </c>
    </row>
    <row r="1604" spans="16:19" ht="14.25">
      <c r="P1604" s="42">
        <v>4943</v>
      </c>
      <c r="Q1604" s="43" t="s">
        <v>426</v>
      </c>
      <c r="R1604" s="43" t="s">
        <v>651</v>
      </c>
      <c r="S1604" s="44">
        <v>5</v>
      </c>
    </row>
    <row r="1605" spans="16:19" ht="14.25">
      <c r="P1605" s="42">
        <v>4944</v>
      </c>
      <c r="Q1605" s="43" t="s">
        <v>426</v>
      </c>
      <c r="R1605" s="43" t="s">
        <v>652</v>
      </c>
      <c r="S1605" s="44">
        <v>5</v>
      </c>
    </row>
    <row r="1606" spans="16:19" ht="14.25">
      <c r="P1606" s="42">
        <v>4945</v>
      </c>
      <c r="Q1606" s="43" t="s">
        <v>426</v>
      </c>
      <c r="R1606" s="43" t="s">
        <v>653</v>
      </c>
      <c r="S1606" s="44">
        <v>5</v>
      </c>
    </row>
    <row r="1607" spans="16:19" ht="14.25">
      <c r="P1607" s="42">
        <v>4946</v>
      </c>
      <c r="Q1607" s="43" t="s">
        <v>426</v>
      </c>
      <c r="R1607" s="43" t="s">
        <v>654</v>
      </c>
      <c r="S1607" s="44">
        <v>5</v>
      </c>
    </row>
    <row r="1608" spans="16:19" ht="14.25">
      <c r="P1608" s="42">
        <v>4947</v>
      </c>
      <c r="Q1608" s="43" t="s">
        <v>426</v>
      </c>
      <c r="R1608" s="43" t="s">
        <v>655</v>
      </c>
      <c r="S1608" s="44">
        <v>5</v>
      </c>
    </row>
    <row r="1609" spans="16:19" ht="14.25">
      <c r="P1609" s="42">
        <v>4948</v>
      </c>
      <c r="Q1609" s="43" t="s">
        <v>426</v>
      </c>
      <c r="R1609" s="43" t="s">
        <v>656</v>
      </c>
      <c r="S1609" s="44">
        <v>5</v>
      </c>
    </row>
    <row r="1610" spans="16:19" ht="14.25">
      <c r="P1610" s="42">
        <v>4951</v>
      </c>
      <c r="Q1610" s="43" t="s">
        <v>426</v>
      </c>
      <c r="R1610" s="43" t="s">
        <v>657</v>
      </c>
      <c r="S1610" s="44">
        <v>5</v>
      </c>
    </row>
    <row r="1611" spans="16:19" ht="14.25">
      <c r="P1611" s="42">
        <v>4952</v>
      </c>
      <c r="Q1611" s="43" t="s">
        <v>426</v>
      </c>
      <c r="R1611" s="43" t="s">
        <v>658</v>
      </c>
      <c r="S1611" s="44">
        <v>5</v>
      </c>
    </row>
    <row r="1612" spans="16:19" ht="14.25">
      <c r="P1612" s="42">
        <v>4953</v>
      </c>
      <c r="Q1612" s="43" t="s">
        <v>426</v>
      </c>
      <c r="R1612" s="43" t="s">
        <v>659</v>
      </c>
      <c r="S1612" s="44">
        <v>5</v>
      </c>
    </row>
    <row r="1613" spans="16:19" ht="14.25">
      <c r="P1613" s="42">
        <v>4954</v>
      </c>
      <c r="Q1613" s="43" t="s">
        <v>426</v>
      </c>
      <c r="R1613" s="43" t="s">
        <v>660</v>
      </c>
      <c r="S1613" s="44">
        <v>5</v>
      </c>
    </row>
    <row r="1614" spans="16:19" ht="14.25">
      <c r="P1614" s="42">
        <v>4955</v>
      </c>
      <c r="Q1614" s="43" t="s">
        <v>426</v>
      </c>
      <c r="R1614" s="43" t="s">
        <v>661</v>
      </c>
      <c r="S1614" s="44">
        <v>5</v>
      </c>
    </row>
    <row r="1615" spans="16:19" ht="14.25">
      <c r="P1615" s="42">
        <v>4956</v>
      </c>
      <c r="Q1615" s="43" t="s">
        <v>426</v>
      </c>
      <c r="R1615" s="43" t="s">
        <v>662</v>
      </c>
      <c r="S1615" s="44">
        <v>5</v>
      </c>
    </row>
    <row r="1616" spans="16:19" ht="14.25">
      <c r="P1616" s="42">
        <v>4961</v>
      </c>
      <c r="Q1616" s="43" t="s">
        <v>426</v>
      </c>
      <c r="R1616" s="43" t="s">
        <v>663</v>
      </c>
      <c r="S1616" s="44">
        <v>5</v>
      </c>
    </row>
    <row r="1617" spans="16:19" ht="14.25">
      <c r="P1617" s="42">
        <v>4962</v>
      </c>
      <c r="Q1617" s="43" t="s">
        <v>426</v>
      </c>
      <c r="R1617" s="43" t="s">
        <v>664</v>
      </c>
      <c r="S1617" s="44">
        <v>5</v>
      </c>
    </row>
    <row r="1618" spans="16:19" ht="14.25">
      <c r="P1618" s="42">
        <v>4963</v>
      </c>
      <c r="Q1618" s="43" t="s">
        <v>426</v>
      </c>
      <c r="R1618" s="43" t="s">
        <v>665</v>
      </c>
      <c r="S1618" s="44">
        <v>5</v>
      </c>
    </row>
    <row r="1619" spans="16:19" ht="14.25">
      <c r="P1619" s="42">
        <v>4964</v>
      </c>
      <c r="Q1619" s="43" t="s">
        <v>426</v>
      </c>
      <c r="R1619" s="43" t="s">
        <v>666</v>
      </c>
      <c r="S1619" s="44">
        <v>5</v>
      </c>
    </row>
    <row r="1620" spans="16:19" ht="14.25">
      <c r="P1620" s="42">
        <v>4965</v>
      </c>
      <c r="Q1620" s="43" t="s">
        <v>426</v>
      </c>
      <c r="R1620" s="43" t="s">
        <v>667</v>
      </c>
      <c r="S1620" s="44">
        <v>5</v>
      </c>
    </row>
    <row r="1621" spans="16:19" ht="14.25">
      <c r="P1621" s="42">
        <v>4966</v>
      </c>
      <c r="Q1621" s="43" t="s">
        <v>426</v>
      </c>
      <c r="R1621" s="43" t="s">
        <v>668</v>
      </c>
      <c r="S1621" s="44">
        <v>5</v>
      </c>
    </row>
    <row r="1622" spans="16:19" ht="14.25">
      <c r="P1622" s="42">
        <v>4967</v>
      </c>
      <c r="Q1622" s="43" t="s">
        <v>426</v>
      </c>
      <c r="R1622" s="43" t="s">
        <v>669</v>
      </c>
      <c r="S1622" s="44">
        <v>5</v>
      </c>
    </row>
    <row r="1623" spans="16:19" ht="14.25">
      <c r="P1623" s="42">
        <v>4968</v>
      </c>
      <c r="Q1623" s="43" t="s">
        <v>426</v>
      </c>
      <c r="R1623" s="43" t="s">
        <v>670</v>
      </c>
      <c r="S1623" s="44">
        <v>5</v>
      </c>
    </row>
    <row r="1624" spans="16:19" ht="14.25">
      <c r="P1624" s="42">
        <v>4969</v>
      </c>
      <c r="Q1624" s="43" t="s">
        <v>426</v>
      </c>
      <c r="R1624" s="43" t="s">
        <v>671</v>
      </c>
      <c r="S1624" s="44">
        <v>5</v>
      </c>
    </row>
    <row r="1625" spans="16:19" ht="14.25">
      <c r="P1625" s="42">
        <v>4971</v>
      </c>
      <c r="Q1625" s="43" t="s">
        <v>426</v>
      </c>
      <c r="R1625" s="43" t="s">
        <v>672</v>
      </c>
      <c r="S1625" s="44">
        <v>5</v>
      </c>
    </row>
    <row r="1626" spans="16:19" ht="14.25">
      <c r="P1626" s="42">
        <v>4972</v>
      </c>
      <c r="Q1626" s="43" t="s">
        <v>426</v>
      </c>
      <c r="R1626" s="43" t="s">
        <v>673</v>
      </c>
      <c r="S1626" s="44">
        <v>5</v>
      </c>
    </row>
    <row r="1627" spans="16:19" ht="14.25">
      <c r="P1627" s="42">
        <v>4973</v>
      </c>
      <c r="Q1627" s="43" t="s">
        <v>426</v>
      </c>
      <c r="R1627" s="43" t="s">
        <v>674</v>
      </c>
      <c r="S1627" s="44">
        <v>5</v>
      </c>
    </row>
    <row r="1628" spans="16:19" ht="14.25">
      <c r="P1628" s="42">
        <v>4974</v>
      </c>
      <c r="Q1628" s="43" t="s">
        <v>426</v>
      </c>
      <c r="R1628" s="43" t="s">
        <v>675</v>
      </c>
      <c r="S1628" s="44">
        <v>5</v>
      </c>
    </row>
    <row r="1629" spans="16:19" ht="14.25">
      <c r="P1629" s="42">
        <v>4975</v>
      </c>
      <c r="Q1629" s="43" t="s">
        <v>426</v>
      </c>
      <c r="R1629" s="43" t="s">
        <v>676</v>
      </c>
      <c r="S1629" s="44">
        <v>5</v>
      </c>
    </row>
    <row r="1630" spans="16:19" ht="14.25">
      <c r="P1630" s="42">
        <v>4976</v>
      </c>
      <c r="Q1630" s="43" t="s">
        <v>426</v>
      </c>
      <c r="R1630" s="43" t="s">
        <v>677</v>
      </c>
      <c r="S1630" s="44">
        <v>5</v>
      </c>
    </row>
    <row r="1631" spans="16:19" ht="14.25">
      <c r="P1631" s="42">
        <v>4977</v>
      </c>
      <c r="Q1631" s="43" t="s">
        <v>426</v>
      </c>
      <c r="R1631" s="43" t="s">
        <v>678</v>
      </c>
      <c r="S1631" s="44">
        <v>5</v>
      </c>
    </row>
    <row r="1632" spans="16:19" ht="14.25">
      <c r="P1632" s="42">
        <v>5000</v>
      </c>
      <c r="Q1632" s="43" t="s">
        <v>679</v>
      </c>
      <c r="R1632" s="43" t="s">
        <v>680</v>
      </c>
      <c r="S1632" s="44">
        <v>4</v>
      </c>
    </row>
    <row r="1633" spans="16:19" ht="14.25">
      <c r="P1633" s="42">
        <v>5001</v>
      </c>
      <c r="Q1633" s="43" t="s">
        <v>679</v>
      </c>
      <c r="R1633" s="43" t="s">
        <v>680</v>
      </c>
      <c r="S1633" s="44">
        <v>4</v>
      </c>
    </row>
    <row r="1634" spans="16:19" ht="14.25">
      <c r="P1634" s="42">
        <v>5002</v>
      </c>
      <c r="Q1634" s="43" t="s">
        <v>679</v>
      </c>
      <c r="R1634" s="43" t="s">
        <v>680</v>
      </c>
      <c r="S1634" s="44">
        <v>4</v>
      </c>
    </row>
    <row r="1635" spans="16:19" ht="14.25">
      <c r="P1635" s="42">
        <v>5003</v>
      </c>
      <c r="Q1635" s="43" t="s">
        <v>679</v>
      </c>
      <c r="R1635" s="43" t="s">
        <v>680</v>
      </c>
      <c r="S1635" s="44">
        <v>4</v>
      </c>
    </row>
    <row r="1636" spans="16:19" ht="14.25">
      <c r="P1636" s="42">
        <v>5004</v>
      </c>
      <c r="Q1636" s="43" t="s">
        <v>679</v>
      </c>
      <c r="R1636" s="43" t="s">
        <v>680</v>
      </c>
      <c r="S1636" s="44">
        <v>4</v>
      </c>
    </row>
    <row r="1637" spans="16:19" ht="14.25">
      <c r="P1637" s="42">
        <v>5005</v>
      </c>
      <c r="Q1637" s="43" t="s">
        <v>679</v>
      </c>
      <c r="R1637" s="43" t="s">
        <v>680</v>
      </c>
      <c r="S1637" s="44">
        <v>4</v>
      </c>
    </row>
    <row r="1638" spans="16:19" ht="14.25">
      <c r="P1638" s="42">
        <v>5006</v>
      </c>
      <c r="Q1638" s="43" t="s">
        <v>679</v>
      </c>
      <c r="R1638" s="43" t="s">
        <v>680</v>
      </c>
      <c r="S1638" s="44">
        <v>4</v>
      </c>
    </row>
    <row r="1639" spans="16:19" ht="14.25">
      <c r="P1639" s="42">
        <v>5007</v>
      </c>
      <c r="Q1639" s="43" t="s">
        <v>679</v>
      </c>
      <c r="R1639" s="43" t="s">
        <v>680</v>
      </c>
      <c r="S1639" s="44">
        <v>4</v>
      </c>
    </row>
    <row r="1640" spans="16:19" ht="14.25">
      <c r="P1640" s="42">
        <v>5008</v>
      </c>
      <c r="Q1640" s="43" t="s">
        <v>679</v>
      </c>
      <c r="R1640" s="43" t="s">
        <v>680</v>
      </c>
      <c r="S1640" s="44">
        <v>4</v>
      </c>
    </row>
    <row r="1641" spans="16:19" ht="14.25">
      <c r="P1641" s="42">
        <v>5009</v>
      </c>
      <c r="Q1641" s="43" t="s">
        <v>679</v>
      </c>
      <c r="R1641" s="43" t="s">
        <v>680</v>
      </c>
      <c r="S1641" s="44">
        <v>4</v>
      </c>
    </row>
    <row r="1642" spans="16:19" ht="14.25">
      <c r="P1642" s="42">
        <v>5051</v>
      </c>
      <c r="Q1642" s="43" t="s">
        <v>679</v>
      </c>
      <c r="R1642" s="43" t="s">
        <v>681</v>
      </c>
      <c r="S1642" s="44">
        <v>5</v>
      </c>
    </row>
    <row r="1643" spans="16:19" ht="14.25">
      <c r="P1643" s="42">
        <v>5052</v>
      </c>
      <c r="Q1643" s="43" t="s">
        <v>679</v>
      </c>
      <c r="R1643" s="43" t="s">
        <v>682</v>
      </c>
      <c r="S1643" s="44">
        <v>5</v>
      </c>
    </row>
    <row r="1644" spans="16:19" ht="14.25">
      <c r="P1644" s="42">
        <v>5053</v>
      </c>
      <c r="Q1644" s="43" t="s">
        <v>679</v>
      </c>
      <c r="R1644" s="43" t="s">
        <v>683</v>
      </c>
      <c r="S1644" s="44">
        <v>5</v>
      </c>
    </row>
    <row r="1645" spans="16:19" ht="14.25">
      <c r="P1645" s="42">
        <v>5054</v>
      </c>
      <c r="Q1645" s="43" t="s">
        <v>679</v>
      </c>
      <c r="R1645" s="43" t="s">
        <v>684</v>
      </c>
      <c r="S1645" s="44">
        <v>5</v>
      </c>
    </row>
    <row r="1646" spans="16:19" ht="14.25">
      <c r="P1646" s="42">
        <v>5055</v>
      </c>
      <c r="Q1646" s="43" t="s">
        <v>679</v>
      </c>
      <c r="R1646" s="43" t="s">
        <v>685</v>
      </c>
      <c r="S1646" s="44">
        <v>5</v>
      </c>
    </row>
    <row r="1647" spans="16:19" ht="14.25">
      <c r="P1647" s="42">
        <v>5061</v>
      </c>
      <c r="Q1647" s="43" t="s">
        <v>679</v>
      </c>
      <c r="R1647" s="43" t="s">
        <v>686</v>
      </c>
      <c r="S1647" s="44">
        <v>5</v>
      </c>
    </row>
    <row r="1648" spans="16:19" ht="14.25">
      <c r="P1648" s="42">
        <v>5062</v>
      </c>
      <c r="Q1648" s="43" t="s">
        <v>679</v>
      </c>
      <c r="R1648" s="43" t="s">
        <v>687</v>
      </c>
      <c r="S1648" s="44">
        <v>5</v>
      </c>
    </row>
    <row r="1649" spans="16:19" ht="14.25">
      <c r="P1649" s="42">
        <v>5063</v>
      </c>
      <c r="Q1649" s="43" t="s">
        <v>679</v>
      </c>
      <c r="R1649" s="43" t="s">
        <v>688</v>
      </c>
      <c r="S1649" s="44">
        <v>5</v>
      </c>
    </row>
    <row r="1650" spans="16:19" ht="14.25">
      <c r="P1650" s="42">
        <v>5064</v>
      </c>
      <c r="Q1650" s="43" t="s">
        <v>679</v>
      </c>
      <c r="R1650" s="43" t="s">
        <v>689</v>
      </c>
      <c r="S1650" s="44">
        <v>5</v>
      </c>
    </row>
    <row r="1651" spans="16:19" ht="14.25">
      <c r="P1651" s="42">
        <v>5065</v>
      </c>
      <c r="Q1651" s="43" t="s">
        <v>679</v>
      </c>
      <c r="R1651" s="43" t="s">
        <v>690</v>
      </c>
      <c r="S1651" s="44">
        <v>5</v>
      </c>
    </row>
    <row r="1652" spans="16:19" ht="14.25">
      <c r="P1652" s="42">
        <v>5071</v>
      </c>
      <c r="Q1652" s="43" t="s">
        <v>679</v>
      </c>
      <c r="R1652" s="43" t="s">
        <v>691</v>
      </c>
      <c r="S1652" s="44">
        <v>5</v>
      </c>
    </row>
    <row r="1653" spans="16:19" ht="14.25">
      <c r="P1653" s="42">
        <v>5072</v>
      </c>
      <c r="Q1653" s="45" t="s">
        <v>679</v>
      </c>
      <c r="R1653" s="45" t="s">
        <v>2284</v>
      </c>
      <c r="S1653" s="44">
        <v>5</v>
      </c>
    </row>
    <row r="1654" spans="16:19" ht="14.25">
      <c r="P1654" s="42">
        <v>5081</v>
      </c>
      <c r="Q1654" s="43" t="s">
        <v>679</v>
      </c>
      <c r="R1654" s="43" t="s">
        <v>692</v>
      </c>
      <c r="S1654" s="44">
        <v>5</v>
      </c>
    </row>
    <row r="1655" spans="16:19" ht="14.25">
      <c r="P1655" s="42">
        <v>5082</v>
      </c>
      <c r="Q1655" s="43" t="s">
        <v>679</v>
      </c>
      <c r="R1655" s="43" t="s">
        <v>693</v>
      </c>
      <c r="S1655" s="44">
        <v>5</v>
      </c>
    </row>
    <row r="1656" spans="16:19" ht="14.25">
      <c r="P1656" s="42">
        <v>5083</v>
      </c>
      <c r="Q1656" s="43" t="s">
        <v>679</v>
      </c>
      <c r="R1656" s="43" t="s">
        <v>694</v>
      </c>
      <c r="S1656" s="44">
        <v>5</v>
      </c>
    </row>
    <row r="1657" spans="16:19" ht="14.25">
      <c r="P1657" s="42">
        <v>5084</v>
      </c>
      <c r="Q1657" s="43" t="s">
        <v>679</v>
      </c>
      <c r="R1657" s="43" t="s">
        <v>695</v>
      </c>
      <c r="S1657" s="44">
        <v>5</v>
      </c>
    </row>
    <row r="1658" spans="16:19" ht="14.25">
      <c r="P1658" s="42">
        <v>5085</v>
      </c>
      <c r="Q1658" s="43" t="s">
        <v>679</v>
      </c>
      <c r="R1658" s="43" t="s">
        <v>696</v>
      </c>
      <c r="S1658" s="44">
        <v>5</v>
      </c>
    </row>
    <row r="1659" spans="16:19" ht="14.25">
      <c r="P1659" s="42">
        <v>5091</v>
      </c>
      <c r="Q1659" s="43" t="s">
        <v>679</v>
      </c>
      <c r="R1659" s="43" t="s">
        <v>697</v>
      </c>
      <c r="S1659" s="44">
        <v>5</v>
      </c>
    </row>
    <row r="1660" spans="16:19" ht="14.25">
      <c r="P1660" s="42">
        <v>5092</v>
      </c>
      <c r="Q1660" s="43" t="s">
        <v>679</v>
      </c>
      <c r="R1660" s="43" t="s">
        <v>698</v>
      </c>
      <c r="S1660" s="44">
        <v>5</v>
      </c>
    </row>
    <row r="1661" spans="16:19" ht="14.25">
      <c r="P1661" s="42">
        <v>5093</v>
      </c>
      <c r="Q1661" s="43" t="s">
        <v>679</v>
      </c>
      <c r="R1661" s="43" t="s">
        <v>699</v>
      </c>
      <c r="S1661" s="44">
        <v>5</v>
      </c>
    </row>
    <row r="1662" spans="16:19" ht="14.25">
      <c r="P1662" s="42">
        <v>5094</v>
      </c>
      <c r="Q1662" s="43" t="s">
        <v>679</v>
      </c>
      <c r="R1662" s="43" t="s">
        <v>700</v>
      </c>
      <c r="S1662" s="44">
        <v>5</v>
      </c>
    </row>
    <row r="1663" spans="16:19" ht="14.25">
      <c r="P1663" s="42">
        <v>5095</v>
      </c>
      <c r="Q1663" s="43" t="s">
        <v>679</v>
      </c>
      <c r="R1663" s="43" t="s">
        <v>701</v>
      </c>
      <c r="S1663" s="44">
        <v>5</v>
      </c>
    </row>
    <row r="1664" spans="16:19" ht="14.25">
      <c r="P1664" s="42">
        <v>5100</v>
      </c>
      <c r="Q1664" s="43" t="s">
        <v>679</v>
      </c>
      <c r="R1664" s="43" t="s">
        <v>702</v>
      </c>
      <c r="S1664" s="44">
        <v>5</v>
      </c>
    </row>
    <row r="1665" spans="16:19" ht="14.25">
      <c r="P1665" s="42">
        <v>5101</v>
      </c>
      <c r="Q1665" s="43" t="s">
        <v>679</v>
      </c>
      <c r="R1665" s="43" t="s">
        <v>702</v>
      </c>
      <c r="S1665" s="44">
        <v>5</v>
      </c>
    </row>
    <row r="1666" spans="16:19" ht="14.25">
      <c r="P1666" s="42">
        <v>5102</v>
      </c>
      <c r="Q1666" s="43" t="s">
        <v>679</v>
      </c>
      <c r="R1666" s="43" t="s">
        <v>702</v>
      </c>
      <c r="S1666" s="44">
        <v>5</v>
      </c>
    </row>
    <row r="1667" spans="16:19" ht="14.25">
      <c r="P1667" s="42">
        <v>5111</v>
      </c>
      <c r="Q1667" s="43" t="s">
        <v>679</v>
      </c>
      <c r="R1667" s="43" t="s">
        <v>703</v>
      </c>
      <c r="S1667" s="44">
        <v>5</v>
      </c>
    </row>
    <row r="1668" spans="16:19" ht="14.25">
      <c r="P1668" s="42">
        <v>5121</v>
      </c>
      <c r="Q1668" s="43" t="s">
        <v>679</v>
      </c>
      <c r="R1668" s="43" t="s">
        <v>704</v>
      </c>
      <c r="S1668" s="44">
        <v>5</v>
      </c>
    </row>
    <row r="1669" spans="16:19" ht="14.25">
      <c r="P1669" s="42">
        <v>5122</v>
      </c>
      <c r="Q1669" s="43" t="s">
        <v>679</v>
      </c>
      <c r="R1669" s="43" t="s">
        <v>705</v>
      </c>
      <c r="S1669" s="44">
        <v>5</v>
      </c>
    </row>
    <row r="1670" spans="16:19" ht="14.25">
      <c r="P1670" s="42">
        <v>5123</v>
      </c>
      <c r="Q1670" s="43" t="s">
        <v>679</v>
      </c>
      <c r="R1670" s="43" t="s">
        <v>706</v>
      </c>
      <c r="S1670" s="44">
        <v>5</v>
      </c>
    </row>
    <row r="1671" spans="16:19" ht="14.25">
      <c r="P1671" s="42">
        <v>5124</v>
      </c>
      <c r="Q1671" s="43" t="s">
        <v>679</v>
      </c>
      <c r="R1671" s="43" t="s">
        <v>707</v>
      </c>
      <c r="S1671" s="44">
        <v>5</v>
      </c>
    </row>
    <row r="1672" spans="16:19" ht="14.25">
      <c r="P1672" s="42">
        <v>5125</v>
      </c>
      <c r="Q1672" s="43" t="s">
        <v>679</v>
      </c>
      <c r="R1672" s="43" t="s">
        <v>708</v>
      </c>
      <c r="S1672" s="44">
        <v>5</v>
      </c>
    </row>
    <row r="1673" spans="16:19" ht="14.25">
      <c r="P1673" s="42">
        <v>5126</v>
      </c>
      <c r="Q1673" s="43" t="s">
        <v>679</v>
      </c>
      <c r="R1673" s="43" t="s">
        <v>709</v>
      </c>
      <c r="S1673" s="44">
        <v>5</v>
      </c>
    </row>
    <row r="1674" spans="16:19" ht="14.25">
      <c r="P1674" s="42">
        <v>5130</v>
      </c>
      <c r="Q1674" s="43" t="s">
        <v>679</v>
      </c>
      <c r="R1674" s="43" t="s">
        <v>710</v>
      </c>
      <c r="S1674" s="44">
        <v>5</v>
      </c>
    </row>
    <row r="1675" spans="16:19" ht="14.25">
      <c r="P1675" s="42">
        <v>5131</v>
      </c>
      <c r="Q1675" s="43" t="s">
        <v>679</v>
      </c>
      <c r="R1675" s="43" t="s">
        <v>710</v>
      </c>
      <c r="S1675" s="44">
        <v>5</v>
      </c>
    </row>
    <row r="1676" spans="16:19" ht="14.25">
      <c r="P1676" s="42">
        <v>5135</v>
      </c>
      <c r="Q1676" s="43" t="s">
        <v>679</v>
      </c>
      <c r="R1676" s="43" t="s">
        <v>711</v>
      </c>
      <c r="S1676" s="44">
        <v>5</v>
      </c>
    </row>
    <row r="1677" spans="16:19" ht="14.25">
      <c r="P1677" s="42">
        <v>5136</v>
      </c>
      <c r="Q1677" s="43" t="s">
        <v>679</v>
      </c>
      <c r="R1677" s="43" t="s">
        <v>712</v>
      </c>
      <c r="S1677" s="44">
        <v>5</v>
      </c>
    </row>
    <row r="1678" spans="16:19" ht="14.25">
      <c r="P1678" s="42">
        <v>5137</v>
      </c>
      <c r="Q1678" s="43" t="s">
        <v>679</v>
      </c>
      <c r="R1678" s="43" t="s">
        <v>713</v>
      </c>
      <c r="S1678" s="44">
        <v>5</v>
      </c>
    </row>
    <row r="1679" spans="16:19" ht="14.25">
      <c r="P1679" s="42">
        <v>5141</v>
      </c>
      <c r="Q1679" s="43" t="s">
        <v>679</v>
      </c>
      <c r="R1679" s="43" t="s">
        <v>714</v>
      </c>
      <c r="S1679" s="44">
        <v>5</v>
      </c>
    </row>
    <row r="1680" spans="16:19" ht="14.25">
      <c r="P1680" s="42">
        <v>5142</v>
      </c>
      <c r="Q1680" s="43" t="s">
        <v>679</v>
      </c>
      <c r="R1680" s="43" t="s">
        <v>715</v>
      </c>
      <c r="S1680" s="44">
        <v>5</v>
      </c>
    </row>
    <row r="1681" spans="16:19" ht="14.25">
      <c r="P1681" s="42">
        <v>5143</v>
      </c>
      <c r="Q1681" s="43" t="s">
        <v>679</v>
      </c>
      <c r="R1681" s="43" t="s">
        <v>716</v>
      </c>
      <c r="S1681" s="44">
        <v>5</v>
      </c>
    </row>
    <row r="1682" spans="16:19" ht="14.25">
      <c r="P1682" s="42">
        <v>5144</v>
      </c>
      <c r="Q1682" s="43" t="s">
        <v>679</v>
      </c>
      <c r="R1682" s="43" t="s">
        <v>717</v>
      </c>
      <c r="S1682" s="44">
        <v>5</v>
      </c>
    </row>
    <row r="1683" spans="16:19" ht="14.25">
      <c r="P1683" s="42">
        <v>5151</v>
      </c>
      <c r="Q1683" s="45" t="s">
        <v>679</v>
      </c>
      <c r="R1683" s="45" t="s">
        <v>2285</v>
      </c>
      <c r="S1683" s="44">
        <v>5</v>
      </c>
    </row>
    <row r="1684" spans="16:19" ht="14.25">
      <c r="P1684" s="42">
        <v>5152</v>
      </c>
      <c r="Q1684" s="43" t="s">
        <v>679</v>
      </c>
      <c r="R1684" s="43" t="s">
        <v>718</v>
      </c>
      <c r="S1684" s="44">
        <v>5</v>
      </c>
    </row>
    <row r="1685" spans="16:19" ht="14.25">
      <c r="P1685" s="42">
        <v>5200</v>
      </c>
      <c r="Q1685" s="43" t="s">
        <v>679</v>
      </c>
      <c r="R1685" s="43" t="s">
        <v>719</v>
      </c>
      <c r="S1685" s="44">
        <v>5</v>
      </c>
    </row>
    <row r="1686" spans="16:19" ht="14.25">
      <c r="P1686" s="42">
        <v>5201</v>
      </c>
      <c r="Q1686" s="43" t="s">
        <v>679</v>
      </c>
      <c r="R1686" s="43" t="s">
        <v>719</v>
      </c>
      <c r="S1686" s="44">
        <v>5</v>
      </c>
    </row>
    <row r="1687" spans="16:19" ht="14.25">
      <c r="P1687" s="42">
        <v>5211</v>
      </c>
      <c r="Q1687" s="43" t="s">
        <v>679</v>
      </c>
      <c r="R1687" s="43" t="s">
        <v>720</v>
      </c>
      <c r="S1687" s="44">
        <v>5</v>
      </c>
    </row>
    <row r="1688" spans="16:19" ht="14.25">
      <c r="P1688" s="42">
        <v>5212</v>
      </c>
      <c r="Q1688" s="43" t="s">
        <v>679</v>
      </c>
      <c r="R1688" s="43" t="s">
        <v>721</v>
      </c>
      <c r="S1688" s="44">
        <v>5</v>
      </c>
    </row>
    <row r="1689" spans="16:19" ht="14.25">
      <c r="P1689" s="42">
        <v>5213</v>
      </c>
      <c r="Q1689" s="43" t="s">
        <v>679</v>
      </c>
      <c r="R1689" s="43" t="s">
        <v>722</v>
      </c>
      <c r="S1689" s="44">
        <v>5</v>
      </c>
    </row>
    <row r="1690" spans="16:19" ht="14.25">
      <c r="P1690" s="42">
        <v>5222</v>
      </c>
      <c r="Q1690" s="43" t="s">
        <v>679</v>
      </c>
      <c r="R1690" s="43" t="s">
        <v>723</v>
      </c>
      <c r="S1690" s="44">
        <v>5</v>
      </c>
    </row>
    <row r="1691" spans="16:19" ht="14.25">
      <c r="P1691" s="42">
        <v>5231</v>
      </c>
      <c r="Q1691" s="43" t="s">
        <v>679</v>
      </c>
      <c r="R1691" s="43" t="s">
        <v>724</v>
      </c>
      <c r="S1691" s="44">
        <v>5</v>
      </c>
    </row>
    <row r="1692" spans="16:19" ht="14.25">
      <c r="P1692" s="42">
        <v>5232</v>
      </c>
      <c r="Q1692" s="43" t="s">
        <v>679</v>
      </c>
      <c r="R1692" s="43" t="s">
        <v>725</v>
      </c>
      <c r="S1692" s="44">
        <v>5</v>
      </c>
    </row>
    <row r="1693" spans="16:19" ht="14.25">
      <c r="P1693" s="42">
        <v>5233</v>
      </c>
      <c r="Q1693" s="43" t="s">
        <v>679</v>
      </c>
      <c r="R1693" s="43" t="s">
        <v>726</v>
      </c>
      <c r="S1693" s="44">
        <v>5</v>
      </c>
    </row>
    <row r="1694" spans="16:19" ht="14.25">
      <c r="P1694" s="42">
        <v>5234</v>
      </c>
      <c r="Q1694" s="43" t="s">
        <v>679</v>
      </c>
      <c r="R1694" s="43" t="s">
        <v>727</v>
      </c>
      <c r="S1694" s="44">
        <v>5</v>
      </c>
    </row>
    <row r="1695" spans="16:19" ht="14.25">
      <c r="P1695" s="42">
        <v>5235</v>
      </c>
      <c r="Q1695" s="43" t="s">
        <v>679</v>
      </c>
      <c r="R1695" s="43" t="s">
        <v>728</v>
      </c>
      <c r="S1695" s="44">
        <v>5</v>
      </c>
    </row>
    <row r="1696" spans="16:19" ht="14.25">
      <c r="P1696" s="42">
        <v>5241</v>
      </c>
      <c r="Q1696" s="43" t="s">
        <v>679</v>
      </c>
      <c r="R1696" s="43" t="s">
        <v>729</v>
      </c>
      <c r="S1696" s="44">
        <v>5</v>
      </c>
    </row>
    <row r="1697" spans="16:19" ht="14.25">
      <c r="P1697" s="42">
        <v>5242</v>
      </c>
      <c r="Q1697" s="45" t="s">
        <v>679</v>
      </c>
      <c r="R1697" s="45" t="s">
        <v>2286</v>
      </c>
      <c r="S1697" s="44">
        <v>5</v>
      </c>
    </row>
    <row r="1698" spans="16:19" ht="14.25">
      <c r="P1698" s="42">
        <v>5243</v>
      </c>
      <c r="Q1698" s="43" t="s">
        <v>679</v>
      </c>
      <c r="R1698" s="43" t="s">
        <v>730</v>
      </c>
      <c r="S1698" s="44">
        <v>5</v>
      </c>
    </row>
    <row r="1699" spans="16:19" ht="14.25">
      <c r="P1699" s="42">
        <v>5244</v>
      </c>
      <c r="Q1699" s="43" t="s">
        <v>679</v>
      </c>
      <c r="R1699" s="43" t="s">
        <v>731</v>
      </c>
      <c r="S1699" s="44">
        <v>5</v>
      </c>
    </row>
    <row r="1700" spans="16:19" ht="14.25">
      <c r="P1700" s="42">
        <v>5300</v>
      </c>
      <c r="Q1700" s="43" t="s">
        <v>679</v>
      </c>
      <c r="R1700" s="43" t="s">
        <v>732</v>
      </c>
      <c r="S1700" s="44">
        <v>5</v>
      </c>
    </row>
    <row r="1701" spans="16:19" ht="14.25">
      <c r="P1701" s="42">
        <v>5301</v>
      </c>
      <c r="Q1701" s="43" t="s">
        <v>679</v>
      </c>
      <c r="R1701" s="43" t="s">
        <v>732</v>
      </c>
      <c r="S1701" s="44">
        <v>5</v>
      </c>
    </row>
    <row r="1702" spans="16:19" ht="14.25">
      <c r="P1702" s="42">
        <v>5302</v>
      </c>
      <c r="Q1702" s="43" t="s">
        <v>679</v>
      </c>
      <c r="R1702" s="43" t="s">
        <v>732</v>
      </c>
      <c r="S1702" s="44">
        <v>5</v>
      </c>
    </row>
    <row r="1703" spans="16:19" ht="14.25">
      <c r="P1703" s="42">
        <v>5308</v>
      </c>
      <c r="Q1703" s="45" t="s">
        <v>679</v>
      </c>
      <c r="R1703" s="45" t="s">
        <v>2287</v>
      </c>
      <c r="S1703" s="44">
        <v>5</v>
      </c>
    </row>
    <row r="1704" spans="16:19" ht="14.25">
      <c r="P1704" s="42">
        <v>5309</v>
      </c>
      <c r="Q1704" s="43" t="s">
        <v>679</v>
      </c>
      <c r="R1704" s="43" t="s">
        <v>733</v>
      </c>
      <c r="S1704" s="44">
        <v>5</v>
      </c>
    </row>
    <row r="1705" spans="16:19" ht="14.25">
      <c r="P1705" s="42">
        <v>5310</v>
      </c>
      <c r="Q1705" s="43" t="s">
        <v>679</v>
      </c>
      <c r="R1705" s="43" t="s">
        <v>734</v>
      </c>
      <c r="S1705" s="44">
        <v>5</v>
      </c>
    </row>
    <row r="1706" spans="16:19" ht="14.25">
      <c r="P1706" s="42">
        <v>5311</v>
      </c>
      <c r="Q1706" s="43" t="s">
        <v>679</v>
      </c>
      <c r="R1706" s="43" t="s">
        <v>734</v>
      </c>
      <c r="S1706" s="44">
        <v>5</v>
      </c>
    </row>
    <row r="1707" spans="16:19" ht="14.25">
      <c r="P1707" s="42">
        <v>5321</v>
      </c>
      <c r="Q1707" s="43" t="s">
        <v>679</v>
      </c>
      <c r="R1707" s="43" t="s">
        <v>735</v>
      </c>
      <c r="S1707" s="44">
        <v>5</v>
      </c>
    </row>
    <row r="1708" spans="16:19" ht="14.25">
      <c r="P1708" s="42">
        <v>5322</v>
      </c>
      <c r="Q1708" s="43" t="s">
        <v>679</v>
      </c>
      <c r="R1708" s="43" t="s">
        <v>736</v>
      </c>
      <c r="S1708" s="44">
        <v>5</v>
      </c>
    </row>
    <row r="1709" spans="16:19" ht="14.25">
      <c r="P1709" s="42">
        <v>5323</v>
      </c>
      <c r="Q1709" s="43" t="s">
        <v>679</v>
      </c>
      <c r="R1709" s="43" t="s">
        <v>737</v>
      </c>
      <c r="S1709" s="44">
        <v>5</v>
      </c>
    </row>
    <row r="1710" spans="16:19" ht="14.25">
      <c r="P1710" s="42">
        <v>5324</v>
      </c>
      <c r="Q1710" s="43" t="s">
        <v>679</v>
      </c>
      <c r="R1710" s="43" t="s">
        <v>738</v>
      </c>
      <c r="S1710" s="44">
        <v>5</v>
      </c>
    </row>
    <row r="1711" spans="16:19" ht="14.25">
      <c r="P1711" s="42">
        <v>5331</v>
      </c>
      <c r="Q1711" s="43" t="s">
        <v>679</v>
      </c>
      <c r="R1711" s="43" t="s">
        <v>739</v>
      </c>
      <c r="S1711" s="44">
        <v>5</v>
      </c>
    </row>
    <row r="1712" spans="16:19" ht="14.25">
      <c r="P1712" s="42">
        <v>5340</v>
      </c>
      <c r="Q1712" s="43" t="s">
        <v>679</v>
      </c>
      <c r="R1712" s="43" t="s">
        <v>740</v>
      </c>
      <c r="S1712" s="44">
        <v>5</v>
      </c>
    </row>
    <row r="1713" spans="16:19" ht="14.25">
      <c r="P1713" s="42">
        <v>5341</v>
      </c>
      <c r="Q1713" s="43" t="s">
        <v>679</v>
      </c>
      <c r="R1713" s="43" t="s">
        <v>740</v>
      </c>
      <c r="S1713" s="44">
        <v>5</v>
      </c>
    </row>
    <row r="1714" spans="16:19" ht="14.25">
      <c r="P1714" s="42">
        <v>5349</v>
      </c>
      <c r="Q1714" s="43" t="s">
        <v>679</v>
      </c>
      <c r="R1714" s="43" t="s">
        <v>741</v>
      </c>
      <c r="S1714" s="44">
        <v>5</v>
      </c>
    </row>
    <row r="1715" spans="16:19" ht="14.25">
      <c r="P1715" s="42">
        <v>5350</v>
      </c>
      <c r="Q1715" s="43" t="s">
        <v>679</v>
      </c>
      <c r="R1715" s="43" t="s">
        <v>742</v>
      </c>
      <c r="S1715" s="44">
        <v>5</v>
      </c>
    </row>
    <row r="1716" spans="16:19" ht="14.25">
      <c r="P1716" s="42">
        <v>5351</v>
      </c>
      <c r="Q1716" s="43" t="s">
        <v>679</v>
      </c>
      <c r="R1716" s="43" t="s">
        <v>742</v>
      </c>
      <c r="S1716" s="44">
        <v>5</v>
      </c>
    </row>
    <row r="1717" spans="16:19" ht="14.25">
      <c r="P1717" s="42">
        <v>5358</v>
      </c>
      <c r="Q1717" s="43" t="s">
        <v>679</v>
      </c>
      <c r="R1717" s="43" t="s">
        <v>743</v>
      </c>
      <c r="S1717" s="44">
        <v>5</v>
      </c>
    </row>
    <row r="1718" spans="16:19" ht="14.25">
      <c r="P1718" s="42">
        <v>5359</v>
      </c>
      <c r="Q1718" s="43" t="s">
        <v>679</v>
      </c>
      <c r="R1718" s="43" t="s">
        <v>744</v>
      </c>
      <c r="S1718" s="44">
        <v>5</v>
      </c>
    </row>
    <row r="1719" spans="16:19" ht="14.25">
      <c r="P1719" s="42">
        <v>5361</v>
      </c>
      <c r="Q1719" s="43" t="s">
        <v>679</v>
      </c>
      <c r="R1719" s="43" t="s">
        <v>745</v>
      </c>
      <c r="S1719" s="44">
        <v>5</v>
      </c>
    </row>
    <row r="1720" spans="16:19" ht="14.25">
      <c r="P1720" s="42">
        <v>5362</v>
      </c>
      <c r="Q1720" s="43" t="s">
        <v>679</v>
      </c>
      <c r="R1720" s="43" t="s">
        <v>746</v>
      </c>
      <c r="S1720" s="44">
        <v>5</v>
      </c>
    </row>
    <row r="1721" spans="16:19" ht="14.25">
      <c r="P1721" s="42">
        <v>5363</v>
      </c>
      <c r="Q1721" s="43" t="s">
        <v>679</v>
      </c>
      <c r="R1721" s="43" t="s">
        <v>747</v>
      </c>
      <c r="S1721" s="44">
        <v>5</v>
      </c>
    </row>
    <row r="1722" spans="16:19" ht="14.25">
      <c r="P1722" s="42">
        <v>5400</v>
      </c>
      <c r="Q1722" s="43" t="s">
        <v>679</v>
      </c>
      <c r="R1722" s="43" t="s">
        <v>748</v>
      </c>
      <c r="S1722" s="44">
        <v>5</v>
      </c>
    </row>
    <row r="1723" spans="16:19" ht="14.25">
      <c r="P1723" s="42">
        <v>5401</v>
      </c>
      <c r="Q1723" s="43" t="s">
        <v>679</v>
      </c>
      <c r="R1723" s="43" t="s">
        <v>748</v>
      </c>
      <c r="S1723" s="44">
        <v>5</v>
      </c>
    </row>
    <row r="1724" spans="16:19" ht="14.25">
      <c r="P1724" s="42">
        <v>5403</v>
      </c>
      <c r="Q1724" s="43" t="s">
        <v>679</v>
      </c>
      <c r="R1724" s="43" t="s">
        <v>748</v>
      </c>
      <c r="S1724" s="44">
        <v>5</v>
      </c>
    </row>
    <row r="1725" spans="16:19" ht="14.25">
      <c r="P1725" s="42">
        <v>5404</v>
      </c>
      <c r="Q1725" s="43" t="s">
        <v>679</v>
      </c>
      <c r="R1725" s="43" t="s">
        <v>748</v>
      </c>
      <c r="S1725" s="44">
        <v>5</v>
      </c>
    </row>
    <row r="1726" spans="16:19" ht="14.25">
      <c r="P1726" s="42">
        <v>5411</v>
      </c>
      <c r="Q1726" s="43" t="s">
        <v>679</v>
      </c>
      <c r="R1726" s="43" t="s">
        <v>749</v>
      </c>
      <c r="S1726" s="44">
        <v>5</v>
      </c>
    </row>
    <row r="1727" spans="16:19" ht="14.25">
      <c r="P1727" s="42">
        <v>5412</v>
      </c>
      <c r="Q1727" s="43" t="s">
        <v>679</v>
      </c>
      <c r="R1727" s="43" t="s">
        <v>750</v>
      </c>
      <c r="S1727" s="44">
        <v>5</v>
      </c>
    </row>
    <row r="1728" spans="16:19" ht="14.25">
      <c r="P1728" s="42">
        <v>5420</v>
      </c>
      <c r="Q1728" s="43" t="s">
        <v>679</v>
      </c>
      <c r="R1728" s="43" t="s">
        <v>751</v>
      </c>
      <c r="S1728" s="44">
        <v>5</v>
      </c>
    </row>
    <row r="1729" spans="16:19" ht="14.25">
      <c r="P1729" s="42">
        <v>5421</v>
      </c>
      <c r="Q1729" s="43" t="s">
        <v>679</v>
      </c>
      <c r="R1729" s="43" t="s">
        <v>751</v>
      </c>
      <c r="S1729" s="44">
        <v>5</v>
      </c>
    </row>
    <row r="1730" spans="16:19" ht="14.25">
      <c r="P1730" s="42">
        <v>5430</v>
      </c>
      <c r="Q1730" s="43" t="s">
        <v>679</v>
      </c>
      <c r="R1730" s="43" t="s">
        <v>752</v>
      </c>
      <c r="S1730" s="44">
        <v>5</v>
      </c>
    </row>
    <row r="1731" spans="16:19" ht="14.25">
      <c r="P1731" s="42">
        <v>5431</v>
      </c>
      <c r="Q1731" s="43" t="s">
        <v>679</v>
      </c>
      <c r="R1731" s="43" t="s">
        <v>752</v>
      </c>
      <c r="S1731" s="44">
        <v>5</v>
      </c>
    </row>
    <row r="1732" spans="16:19" ht="14.25">
      <c r="P1732" s="42">
        <v>5432</v>
      </c>
      <c r="Q1732" s="43" t="s">
        <v>679</v>
      </c>
      <c r="R1732" s="43" t="s">
        <v>752</v>
      </c>
      <c r="S1732" s="44">
        <v>5</v>
      </c>
    </row>
    <row r="1733" spans="16:19" ht="14.25">
      <c r="P1733" s="42">
        <v>5435</v>
      </c>
      <c r="Q1733" s="43" t="s">
        <v>679</v>
      </c>
      <c r="R1733" s="43" t="s">
        <v>753</v>
      </c>
      <c r="S1733" s="44">
        <v>5</v>
      </c>
    </row>
    <row r="1734" spans="16:19" ht="14.25">
      <c r="P1734" s="42">
        <v>5440</v>
      </c>
      <c r="Q1734" s="43" t="s">
        <v>679</v>
      </c>
      <c r="R1734" s="43" t="s">
        <v>754</v>
      </c>
      <c r="S1734" s="44">
        <v>5</v>
      </c>
    </row>
    <row r="1735" spans="16:19" ht="14.25">
      <c r="P1735" s="42">
        <v>5441</v>
      </c>
      <c r="Q1735" s="43" t="s">
        <v>679</v>
      </c>
      <c r="R1735" s="43" t="s">
        <v>754</v>
      </c>
      <c r="S1735" s="44">
        <v>5</v>
      </c>
    </row>
    <row r="1736" spans="16:19" ht="14.25">
      <c r="P1736" s="42">
        <v>5449</v>
      </c>
      <c r="Q1736" s="43" t="s">
        <v>679</v>
      </c>
      <c r="R1736" s="43" t="s">
        <v>755</v>
      </c>
      <c r="S1736" s="44">
        <v>5</v>
      </c>
    </row>
    <row r="1737" spans="16:19" ht="14.25">
      <c r="P1737" s="42">
        <v>5451</v>
      </c>
      <c r="Q1737" s="43" t="s">
        <v>679</v>
      </c>
      <c r="R1737" s="43" t="s">
        <v>756</v>
      </c>
      <c r="S1737" s="44">
        <v>5</v>
      </c>
    </row>
    <row r="1738" spans="16:19" ht="14.25">
      <c r="P1738" s="42">
        <v>5452</v>
      </c>
      <c r="Q1738" s="43" t="s">
        <v>679</v>
      </c>
      <c r="R1738" s="43" t="s">
        <v>757</v>
      </c>
      <c r="S1738" s="44">
        <v>5</v>
      </c>
    </row>
    <row r="1739" spans="16:19" ht="14.25">
      <c r="P1739" s="42">
        <v>5453</v>
      </c>
      <c r="Q1739" s="43" t="s">
        <v>679</v>
      </c>
      <c r="R1739" s="43" t="s">
        <v>758</v>
      </c>
      <c r="S1739" s="44">
        <v>5</v>
      </c>
    </row>
    <row r="1740" spans="16:19" ht="14.25">
      <c r="P1740" s="42">
        <v>5461</v>
      </c>
      <c r="Q1740" s="43" t="s">
        <v>679</v>
      </c>
      <c r="R1740" s="43" t="s">
        <v>759</v>
      </c>
      <c r="S1740" s="44">
        <v>5</v>
      </c>
    </row>
    <row r="1741" spans="16:19" ht="14.25">
      <c r="P1741" s="42">
        <v>5462</v>
      </c>
      <c r="Q1741" s="43" t="s">
        <v>679</v>
      </c>
      <c r="R1741" s="43" t="s">
        <v>760</v>
      </c>
      <c r="S1741" s="44">
        <v>5</v>
      </c>
    </row>
    <row r="1742" spans="16:19" ht="14.25">
      <c r="P1742" s="42">
        <v>5463</v>
      </c>
      <c r="Q1742" s="43" t="s">
        <v>679</v>
      </c>
      <c r="R1742" s="43" t="s">
        <v>761</v>
      </c>
      <c r="S1742" s="44">
        <v>5</v>
      </c>
    </row>
    <row r="1743" spans="16:19" ht="14.25">
      <c r="P1743" s="42">
        <v>5464</v>
      </c>
      <c r="Q1743" s="43" t="s">
        <v>679</v>
      </c>
      <c r="R1743" s="43" t="s">
        <v>762</v>
      </c>
      <c r="S1743" s="44">
        <v>5</v>
      </c>
    </row>
    <row r="1744" spans="16:19" ht="14.25">
      <c r="P1744" s="42">
        <v>5465</v>
      </c>
      <c r="Q1744" s="43" t="s">
        <v>679</v>
      </c>
      <c r="R1744" s="43" t="s">
        <v>763</v>
      </c>
      <c r="S1744" s="44">
        <v>5</v>
      </c>
    </row>
    <row r="1745" spans="16:19" ht="14.25">
      <c r="P1745" s="42">
        <v>5471</v>
      </c>
      <c r="Q1745" s="43" t="s">
        <v>679</v>
      </c>
      <c r="R1745" s="43" t="s">
        <v>764</v>
      </c>
      <c r="S1745" s="44">
        <v>5</v>
      </c>
    </row>
    <row r="1746" spans="16:19" ht="14.25">
      <c r="P1746" s="42">
        <v>5472</v>
      </c>
      <c r="Q1746" s="45" t="s">
        <v>679</v>
      </c>
      <c r="R1746" s="45" t="s">
        <v>2288</v>
      </c>
      <c r="S1746" s="44">
        <v>5</v>
      </c>
    </row>
    <row r="1747" spans="16:19" ht="14.25">
      <c r="P1747" s="42">
        <v>5473</v>
      </c>
      <c r="Q1747" s="43" t="s">
        <v>765</v>
      </c>
      <c r="R1747" s="43" t="s">
        <v>766</v>
      </c>
      <c r="S1747" s="44">
        <v>5</v>
      </c>
    </row>
    <row r="1748" spans="16:19" ht="14.25">
      <c r="P1748" s="42">
        <v>5474</v>
      </c>
      <c r="Q1748" s="43" t="s">
        <v>679</v>
      </c>
      <c r="R1748" s="43" t="s">
        <v>767</v>
      </c>
      <c r="S1748" s="44">
        <v>5</v>
      </c>
    </row>
    <row r="1749" spans="16:19" ht="14.25">
      <c r="P1749" s="42">
        <v>5475</v>
      </c>
      <c r="Q1749" s="43" t="s">
        <v>679</v>
      </c>
      <c r="R1749" s="43" t="s">
        <v>768</v>
      </c>
      <c r="S1749" s="44">
        <v>5</v>
      </c>
    </row>
    <row r="1750" spans="16:19" ht="14.25">
      <c r="P1750" s="42">
        <v>5476</v>
      </c>
      <c r="Q1750" s="43" t="s">
        <v>679</v>
      </c>
      <c r="R1750" s="43" t="s">
        <v>769</v>
      </c>
      <c r="S1750" s="44">
        <v>5</v>
      </c>
    </row>
    <row r="1751" spans="16:19" ht="14.25">
      <c r="P1751" s="42">
        <v>5500</v>
      </c>
      <c r="Q1751" s="43" t="s">
        <v>770</v>
      </c>
      <c r="R1751" s="43" t="s">
        <v>771</v>
      </c>
      <c r="S1751" s="44">
        <v>5</v>
      </c>
    </row>
    <row r="1752" spans="16:19" ht="14.25">
      <c r="P1752" s="42">
        <v>5501</v>
      </c>
      <c r="Q1752" s="43" t="s">
        <v>770</v>
      </c>
      <c r="R1752" s="43" t="s">
        <v>771</v>
      </c>
      <c r="S1752" s="44">
        <v>5</v>
      </c>
    </row>
    <row r="1753" spans="16:19" ht="14.25">
      <c r="P1753" s="42">
        <v>5502</v>
      </c>
      <c r="Q1753" s="43" t="s">
        <v>770</v>
      </c>
      <c r="R1753" s="43" t="s">
        <v>771</v>
      </c>
      <c r="S1753" s="44">
        <v>5</v>
      </c>
    </row>
    <row r="1754" spans="16:19" ht="14.25">
      <c r="P1754" s="42">
        <v>5510</v>
      </c>
      <c r="Q1754" s="43" t="s">
        <v>770</v>
      </c>
      <c r="R1754" s="43" t="s">
        <v>772</v>
      </c>
      <c r="S1754" s="44">
        <v>5</v>
      </c>
    </row>
    <row r="1755" spans="16:19" ht="14.25">
      <c r="P1755" s="42">
        <v>5515</v>
      </c>
      <c r="Q1755" s="43" t="s">
        <v>770</v>
      </c>
      <c r="R1755" s="43" t="s">
        <v>773</v>
      </c>
      <c r="S1755" s="44">
        <v>5</v>
      </c>
    </row>
    <row r="1756" spans="16:19" ht="14.25">
      <c r="P1756" s="42">
        <v>5516</v>
      </c>
      <c r="Q1756" s="43" t="s">
        <v>770</v>
      </c>
      <c r="R1756" s="43" t="s">
        <v>774</v>
      </c>
      <c r="S1756" s="44">
        <v>5</v>
      </c>
    </row>
    <row r="1757" spans="16:19" ht="14.25">
      <c r="P1757" s="42">
        <v>5520</v>
      </c>
      <c r="Q1757" s="43" t="s">
        <v>770</v>
      </c>
      <c r="R1757" s="43" t="s">
        <v>775</v>
      </c>
      <c r="S1757" s="44">
        <v>5</v>
      </c>
    </row>
    <row r="1758" spans="16:19" ht="14.25">
      <c r="P1758" s="42">
        <v>5521</v>
      </c>
      <c r="Q1758" s="43" t="s">
        <v>770</v>
      </c>
      <c r="R1758" s="43" t="s">
        <v>775</v>
      </c>
      <c r="S1758" s="44">
        <v>5</v>
      </c>
    </row>
    <row r="1759" spans="16:19" ht="14.25">
      <c r="P1759" s="42">
        <v>5525</v>
      </c>
      <c r="Q1759" s="43" t="s">
        <v>770</v>
      </c>
      <c r="R1759" s="43" t="s">
        <v>776</v>
      </c>
      <c r="S1759" s="44">
        <v>5</v>
      </c>
    </row>
    <row r="1760" spans="16:19" ht="14.25">
      <c r="P1760" s="42">
        <v>5526</v>
      </c>
      <c r="Q1760" s="43" t="s">
        <v>770</v>
      </c>
      <c r="R1760" s="43" t="s">
        <v>777</v>
      </c>
      <c r="S1760" s="44">
        <v>5</v>
      </c>
    </row>
    <row r="1761" spans="16:19" ht="14.25">
      <c r="P1761" s="42">
        <v>5527</v>
      </c>
      <c r="Q1761" s="43" t="s">
        <v>770</v>
      </c>
      <c r="R1761" s="43" t="s">
        <v>778</v>
      </c>
      <c r="S1761" s="44">
        <v>5</v>
      </c>
    </row>
    <row r="1762" spans="16:19" ht="14.25">
      <c r="P1762" s="42">
        <v>5530</v>
      </c>
      <c r="Q1762" s="43" t="s">
        <v>770</v>
      </c>
      <c r="R1762" s="43" t="s">
        <v>779</v>
      </c>
      <c r="S1762" s="44">
        <v>5</v>
      </c>
    </row>
    <row r="1763" spans="16:19" ht="14.25">
      <c r="P1763" s="42">
        <v>5534</v>
      </c>
      <c r="Q1763" s="43" t="s">
        <v>770</v>
      </c>
      <c r="R1763" s="43" t="s">
        <v>780</v>
      </c>
      <c r="S1763" s="44">
        <v>5</v>
      </c>
    </row>
    <row r="1764" spans="16:19" ht="14.25">
      <c r="P1764" s="42">
        <v>5536</v>
      </c>
      <c r="Q1764" s="43" t="s">
        <v>770</v>
      </c>
      <c r="R1764" s="43" t="s">
        <v>781</v>
      </c>
      <c r="S1764" s="44">
        <v>5</v>
      </c>
    </row>
    <row r="1765" spans="16:19" ht="14.25">
      <c r="P1765" s="42">
        <v>5537</v>
      </c>
      <c r="Q1765" s="43" t="s">
        <v>770</v>
      </c>
      <c r="R1765" s="43" t="s">
        <v>782</v>
      </c>
      <c r="S1765" s="44">
        <v>5</v>
      </c>
    </row>
    <row r="1766" spans="16:19" ht="14.25">
      <c r="P1766" s="42">
        <v>5538</v>
      </c>
      <c r="Q1766" s="43" t="s">
        <v>770</v>
      </c>
      <c r="R1766" s="43" t="s">
        <v>783</v>
      </c>
      <c r="S1766" s="44">
        <v>5</v>
      </c>
    </row>
    <row r="1767" spans="16:19" ht="14.25">
      <c r="P1767" s="42">
        <v>5539</v>
      </c>
      <c r="Q1767" s="43" t="s">
        <v>770</v>
      </c>
      <c r="R1767" s="43" t="s">
        <v>784</v>
      </c>
      <c r="S1767" s="44">
        <v>5</v>
      </c>
    </row>
    <row r="1768" spans="16:19" ht="14.25">
      <c r="P1768" s="42">
        <v>5540</v>
      </c>
      <c r="Q1768" s="43" t="s">
        <v>770</v>
      </c>
      <c r="R1768" s="43" t="s">
        <v>785</v>
      </c>
      <c r="S1768" s="44">
        <v>5</v>
      </c>
    </row>
    <row r="1769" spans="16:19" ht="14.25">
      <c r="P1769" s="42">
        <v>5541</v>
      </c>
      <c r="Q1769" s="43" t="s">
        <v>770</v>
      </c>
      <c r="R1769" s="43" t="s">
        <v>785</v>
      </c>
      <c r="S1769" s="44">
        <v>5</v>
      </c>
    </row>
    <row r="1770" spans="16:19" ht="14.25">
      <c r="P1770" s="42">
        <v>5551</v>
      </c>
      <c r="Q1770" s="43" t="s">
        <v>770</v>
      </c>
      <c r="R1770" s="43" t="s">
        <v>786</v>
      </c>
      <c r="S1770" s="44">
        <v>5</v>
      </c>
    </row>
    <row r="1771" spans="16:19" ht="14.25">
      <c r="P1771" s="42">
        <v>5552</v>
      </c>
      <c r="Q1771" s="43" t="s">
        <v>770</v>
      </c>
      <c r="R1771" s="43" t="s">
        <v>787</v>
      </c>
      <c r="S1771" s="44">
        <v>5</v>
      </c>
    </row>
    <row r="1772" spans="16:19" ht="14.25">
      <c r="P1772" s="42">
        <v>5553</v>
      </c>
      <c r="Q1772" s="43" t="s">
        <v>770</v>
      </c>
      <c r="R1772" s="43" t="s">
        <v>788</v>
      </c>
      <c r="S1772" s="44">
        <v>5</v>
      </c>
    </row>
    <row r="1773" spans="16:19" ht="14.25">
      <c r="P1773" s="42">
        <v>5555</v>
      </c>
      <c r="Q1773" s="43" t="s">
        <v>770</v>
      </c>
      <c r="R1773" s="43" t="s">
        <v>789</v>
      </c>
      <c r="S1773" s="44">
        <v>5</v>
      </c>
    </row>
    <row r="1774" spans="16:19" ht="14.25">
      <c r="P1774" s="42">
        <v>5556</v>
      </c>
      <c r="Q1774" s="43" t="s">
        <v>770</v>
      </c>
      <c r="R1774" s="43" t="s">
        <v>790</v>
      </c>
      <c r="S1774" s="44">
        <v>5</v>
      </c>
    </row>
    <row r="1775" spans="16:19" ht="14.25">
      <c r="P1775" s="42">
        <v>5561</v>
      </c>
      <c r="Q1775" s="43" t="s">
        <v>770</v>
      </c>
      <c r="R1775" s="43" t="s">
        <v>791</v>
      </c>
      <c r="S1775" s="44">
        <v>5</v>
      </c>
    </row>
    <row r="1776" spans="16:19" ht="14.25">
      <c r="P1776" s="42">
        <v>5600</v>
      </c>
      <c r="Q1776" s="43" t="s">
        <v>770</v>
      </c>
      <c r="R1776" s="43" t="s">
        <v>792</v>
      </c>
      <c r="S1776" s="44">
        <v>5</v>
      </c>
    </row>
    <row r="1777" spans="16:19" ht="14.25">
      <c r="P1777" s="42">
        <v>5601</v>
      </c>
      <c r="Q1777" s="43" t="s">
        <v>770</v>
      </c>
      <c r="R1777" s="43" t="s">
        <v>792</v>
      </c>
      <c r="S1777" s="44">
        <v>5</v>
      </c>
    </row>
    <row r="1778" spans="16:19" ht="14.25">
      <c r="P1778" s="42">
        <v>5602</v>
      </c>
      <c r="Q1778" s="43" t="s">
        <v>770</v>
      </c>
      <c r="R1778" s="43" t="s">
        <v>792</v>
      </c>
      <c r="S1778" s="44">
        <v>5</v>
      </c>
    </row>
    <row r="1779" spans="16:19" ht="14.25">
      <c r="P1779" s="42">
        <v>5603</v>
      </c>
      <c r="Q1779" s="43" t="s">
        <v>770</v>
      </c>
      <c r="R1779" s="43" t="s">
        <v>792</v>
      </c>
      <c r="S1779" s="44">
        <v>5</v>
      </c>
    </row>
    <row r="1780" spans="16:19" ht="14.25">
      <c r="P1780" s="42">
        <v>5604</v>
      </c>
      <c r="Q1780" s="43" t="s">
        <v>770</v>
      </c>
      <c r="R1780" s="43" t="s">
        <v>792</v>
      </c>
      <c r="S1780" s="44">
        <v>5</v>
      </c>
    </row>
    <row r="1781" spans="16:19" ht="14.25">
      <c r="P1781" s="42">
        <v>5605</v>
      </c>
      <c r="Q1781" s="43" t="s">
        <v>770</v>
      </c>
      <c r="R1781" s="43" t="s">
        <v>792</v>
      </c>
      <c r="S1781" s="44">
        <v>5</v>
      </c>
    </row>
    <row r="1782" spans="16:19" ht="14.25">
      <c r="P1782" s="42">
        <v>5609</v>
      </c>
      <c r="Q1782" s="43" t="s">
        <v>770</v>
      </c>
      <c r="R1782" s="43" t="s">
        <v>793</v>
      </c>
      <c r="S1782" s="44">
        <v>5</v>
      </c>
    </row>
    <row r="1783" spans="16:19" ht="14.25">
      <c r="P1783" s="42">
        <v>5621</v>
      </c>
      <c r="Q1783" s="43" t="s">
        <v>770</v>
      </c>
      <c r="R1783" s="43" t="s">
        <v>794</v>
      </c>
      <c r="S1783" s="44">
        <v>5</v>
      </c>
    </row>
    <row r="1784" spans="16:19" ht="14.25">
      <c r="P1784" s="42">
        <v>5622</v>
      </c>
      <c r="Q1784" s="43" t="s">
        <v>770</v>
      </c>
      <c r="R1784" s="43" t="s">
        <v>795</v>
      </c>
      <c r="S1784" s="44">
        <v>5</v>
      </c>
    </row>
    <row r="1785" spans="16:19" ht="14.25">
      <c r="P1785" s="42">
        <v>5623</v>
      </c>
      <c r="Q1785" s="43" t="s">
        <v>770</v>
      </c>
      <c r="R1785" s="43" t="s">
        <v>792</v>
      </c>
      <c r="S1785" s="44">
        <v>5</v>
      </c>
    </row>
    <row r="1786" spans="16:19" ht="14.25">
      <c r="P1786" s="42">
        <v>5624</v>
      </c>
      <c r="Q1786" s="43" t="s">
        <v>770</v>
      </c>
      <c r="R1786" s="43" t="s">
        <v>796</v>
      </c>
      <c r="S1786" s="44">
        <v>5</v>
      </c>
    </row>
    <row r="1787" spans="16:19" ht="14.25">
      <c r="P1787" s="42">
        <v>5630</v>
      </c>
      <c r="Q1787" s="43" t="s">
        <v>770</v>
      </c>
      <c r="R1787" s="43" t="s">
        <v>797</v>
      </c>
      <c r="S1787" s="44">
        <v>5</v>
      </c>
    </row>
    <row r="1788" spans="16:19" ht="14.25">
      <c r="P1788" s="42">
        <v>5631</v>
      </c>
      <c r="Q1788" s="43" t="s">
        <v>770</v>
      </c>
      <c r="R1788" s="43" t="s">
        <v>797</v>
      </c>
      <c r="S1788" s="44">
        <v>5</v>
      </c>
    </row>
    <row r="1789" spans="16:19" ht="14.25">
      <c r="P1789" s="42">
        <v>5641</v>
      </c>
      <c r="Q1789" s="43" t="s">
        <v>770</v>
      </c>
      <c r="R1789" s="43" t="s">
        <v>798</v>
      </c>
      <c r="S1789" s="44">
        <v>5</v>
      </c>
    </row>
    <row r="1790" spans="16:19" ht="14.25">
      <c r="P1790" s="42">
        <v>5642</v>
      </c>
      <c r="Q1790" s="45" t="s">
        <v>770</v>
      </c>
      <c r="R1790" s="45" t="s">
        <v>2289</v>
      </c>
      <c r="S1790" s="44">
        <v>5</v>
      </c>
    </row>
    <row r="1791" spans="16:19" ht="14.25">
      <c r="P1791" s="42">
        <v>5643</v>
      </c>
      <c r="Q1791" s="43" t="s">
        <v>770</v>
      </c>
      <c r="R1791" s="43" t="s">
        <v>799</v>
      </c>
      <c r="S1791" s="44">
        <v>5</v>
      </c>
    </row>
    <row r="1792" spans="16:19" ht="14.25">
      <c r="P1792" s="42">
        <v>5650</v>
      </c>
      <c r="Q1792" s="43" t="s">
        <v>770</v>
      </c>
      <c r="R1792" s="43" t="s">
        <v>800</v>
      </c>
      <c r="S1792" s="44">
        <v>5</v>
      </c>
    </row>
    <row r="1793" spans="16:19" ht="14.25">
      <c r="P1793" s="42">
        <v>5661</v>
      </c>
      <c r="Q1793" s="43" t="s">
        <v>770</v>
      </c>
      <c r="R1793" s="43" t="s">
        <v>801</v>
      </c>
      <c r="S1793" s="44">
        <v>5</v>
      </c>
    </row>
    <row r="1794" spans="16:19" ht="14.25">
      <c r="P1794" s="42">
        <v>5662</v>
      </c>
      <c r="Q1794" s="43" t="s">
        <v>770</v>
      </c>
      <c r="R1794" s="43" t="s">
        <v>802</v>
      </c>
      <c r="S1794" s="44">
        <v>5</v>
      </c>
    </row>
    <row r="1795" spans="16:19" ht="14.25">
      <c r="P1795" s="42">
        <v>5663</v>
      </c>
      <c r="Q1795" s="43" t="s">
        <v>770</v>
      </c>
      <c r="R1795" s="43" t="s">
        <v>803</v>
      </c>
      <c r="S1795" s="44">
        <v>5</v>
      </c>
    </row>
    <row r="1796" spans="16:19" ht="14.25">
      <c r="P1796" s="42">
        <v>5664</v>
      </c>
      <c r="Q1796" s="43" t="s">
        <v>770</v>
      </c>
      <c r="R1796" s="43" t="s">
        <v>803</v>
      </c>
      <c r="S1796" s="44">
        <v>5</v>
      </c>
    </row>
    <row r="1797" spans="16:19" ht="14.25">
      <c r="P1797" s="42">
        <v>5665</v>
      </c>
      <c r="Q1797" s="43" t="s">
        <v>770</v>
      </c>
      <c r="R1797" s="43" t="s">
        <v>804</v>
      </c>
      <c r="S1797" s="44">
        <v>5</v>
      </c>
    </row>
    <row r="1798" spans="16:19" ht="14.25">
      <c r="P1798" s="42">
        <v>5666</v>
      </c>
      <c r="Q1798" s="43" t="s">
        <v>770</v>
      </c>
      <c r="R1798" s="43" t="s">
        <v>805</v>
      </c>
      <c r="S1798" s="44">
        <v>5</v>
      </c>
    </row>
    <row r="1799" spans="16:19" ht="14.25">
      <c r="P1799" s="42">
        <v>5667</v>
      </c>
      <c r="Q1799" s="43" t="s">
        <v>770</v>
      </c>
      <c r="R1799" s="43" t="s">
        <v>806</v>
      </c>
      <c r="S1799" s="44">
        <v>5</v>
      </c>
    </row>
    <row r="1800" spans="16:19" ht="14.25">
      <c r="P1800" s="42">
        <v>5668</v>
      </c>
      <c r="Q1800" s="43" t="s">
        <v>770</v>
      </c>
      <c r="R1800" s="43" t="s">
        <v>807</v>
      </c>
      <c r="S1800" s="44">
        <v>5</v>
      </c>
    </row>
    <row r="1801" spans="16:19" ht="14.25">
      <c r="P1801" s="42">
        <v>5671</v>
      </c>
      <c r="Q1801" s="43" t="s">
        <v>770</v>
      </c>
      <c r="R1801" s="43" t="s">
        <v>792</v>
      </c>
      <c r="S1801" s="44">
        <v>5</v>
      </c>
    </row>
    <row r="1802" spans="16:19" ht="14.25">
      <c r="P1802" s="42">
        <v>5672</v>
      </c>
      <c r="Q1802" s="43" t="s">
        <v>770</v>
      </c>
      <c r="R1802" s="43" t="s">
        <v>808</v>
      </c>
      <c r="S1802" s="44">
        <v>5</v>
      </c>
    </row>
    <row r="1803" spans="16:19" ht="14.25">
      <c r="P1803" s="42">
        <v>5673</v>
      </c>
      <c r="Q1803" s="43" t="s">
        <v>770</v>
      </c>
      <c r="R1803" s="43" t="s">
        <v>809</v>
      </c>
      <c r="S1803" s="44">
        <v>5</v>
      </c>
    </row>
    <row r="1804" spans="16:19" ht="14.25">
      <c r="P1804" s="42">
        <v>5674</v>
      </c>
      <c r="Q1804" s="43" t="s">
        <v>770</v>
      </c>
      <c r="R1804" s="43" t="s">
        <v>810</v>
      </c>
      <c r="S1804" s="44">
        <v>5</v>
      </c>
    </row>
    <row r="1805" spans="16:19" ht="14.25">
      <c r="P1805" s="42">
        <v>5675</v>
      </c>
      <c r="Q1805" s="43" t="s">
        <v>770</v>
      </c>
      <c r="R1805" s="43" t="s">
        <v>811</v>
      </c>
      <c r="S1805" s="44">
        <v>5</v>
      </c>
    </row>
    <row r="1806" spans="16:19" ht="14.25">
      <c r="P1806" s="42">
        <v>5700</v>
      </c>
      <c r="Q1806" s="43" t="s">
        <v>770</v>
      </c>
      <c r="R1806" s="43" t="s">
        <v>812</v>
      </c>
      <c r="S1806" s="44">
        <v>5</v>
      </c>
    </row>
    <row r="1807" spans="16:19" ht="14.25">
      <c r="P1807" s="42">
        <v>5701</v>
      </c>
      <c r="Q1807" s="43" t="s">
        <v>770</v>
      </c>
      <c r="R1807" s="43" t="s">
        <v>812</v>
      </c>
      <c r="S1807" s="44">
        <v>5</v>
      </c>
    </row>
    <row r="1808" spans="16:19" ht="14.25">
      <c r="P1808" s="42">
        <v>5702</v>
      </c>
      <c r="Q1808" s="43" t="s">
        <v>770</v>
      </c>
      <c r="R1808" s="43" t="s">
        <v>812</v>
      </c>
      <c r="S1808" s="44">
        <v>5</v>
      </c>
    </row>
    <row r="1809" spans="16:19" ht="14.25">
      <c r="P1809" s="42">
        <v>5703</v>
      </c>
      <c r="Q1809" s="43" t="s">
        <v>770</v>
      </c>
      <c r="R1809" s="43" t="s">
        <v>812</v>
      </c>
      <c r="S1809" s="44">
        <v>5</v>
      </c>
    </row>
    <row r="1810" spans="16:19" ht="14.25">
      <c r="P1810" s="42">
        <v>5711</v>
      </c>
      <c r="Q1810" s="43" t="s">
        <v>770</v>
      </c>
      <c r="R1810" s="43" t="s">
        <v>812</v>
      </c>
      <c r="S1810" s="44">
        <v>5</v>
      </c>
    </row>
    <row r="1811" spans="16:19" ht="14.25">
      <c r="P1811" s="42">
        <v>5712</v>
      </c>
      <c r="Q1811" s="43" t="s">
        <v>770</v>
      </c>
      <c r="R1811" s="43" t="s">
        <v>813</v>
      </c>
      <c r="S1811" s="44">
        <v>5</v>
      </c>
    </row>
    <row r="1812" spans="16:19" ht="14.25">
      <c r="P1812" s="42">
        <v>5720</v>
      </c>
      <c r="Q1812" s="43" t="s">
        <v>770</v>
      </c>
      <c r="R1812" s="43" t="s">
        <v>814</v>
      </c>
      <c r="S1812" s="44">
        <v>5</v>
      </c>
    </row>
    <row r="1813" spans="16:19" ht="14.25">
      <c r="P1813" s="42">
        <v>5721</v>
      </c>
      <c r="Q1813" s="43" t="s">
        <v>770</v>
      </c>
      <c r="R1813" s="43" t="s">
        <v>814</v>
      </c>
      <c r="S1813" s="44">
        <v>5</v>
      </c>
    </row>
    <row r="1814" spans="16:19" ht="14.25">
      <c r="P1814" s="42">
        <v>5722</v>
      </c>
      <c r="Q1814" s="43" t="s">
        <v>770</v>
      </c>
      <c r="R1814" s="43" t="s">
        <v>814</v>
      </c>
      <c r="S1814" s="44">
        <v>5</v>
      </c>
    </row>
    <row r="1815" spans="16:19" ht="14.25">
      <c r="P1815" s="42">
        <v>5725</v>
      </c>
      <c r="Q1815" s="43" t="s">
        <v>770</v>
      </c>
      <c r="R1815" s="43" t="s">
        <v>815</v>
      </c>
      <c r="S1815" s="44">
        <v>5</v>
      </c>
    </row>
    <row r="1816" spans="16:19" ht="14.25">
      <c r="P1816" s="42">
        <v>5726</v>
      </c>
      <c r="Q1816" s="43" t="s">
        <v>770</v>
      </c>
      <c r="R1816" s="43" t="s">
        <v>816</v>
      </c>
      <c r="S1816" s="44">
        <v>5</v>
      </c>
    </row>
    <row r="1817" spans="16:19" ht="14.25">
      <c r="P1817" s="42">
        <v>5727</v>
      </c>
      <c r="Q1817" s="43" t="s">
        <v>770</v>
      </c>
      <c r="R1817" s="43" t="s">
        <v>817</v>
      </c>
      <c r="S1817" s="44">
        <v>5</v>
      </c>
    </row>
    <row r="1818" spans="16:19" ht="14.25">
      <c r="P1818" s="42">
        <v>5731</v>
      </c>
      <c r="Q1818" s="43" t="s">
        <v>770</v>
      </c>
      <c r="R1818" s="43" t="s">
        <v>818</v>
      </c>
      <c r="S1818" s="44">
        <v>5</v>
      </c>
    </row>
    <row r="1819" spans="16:19" ht="14.25">
      <c r="P1819" s="42">
        <v>5732</v>
      </c>
      <c r="Q1819" s="43" t="s">
        <v>770</v>
      </c>
      <c r="R1819" s="43" t="s">
        <v>819</v>
      </c>
      <c r="S1819" s="44">
        <v>5</v>
      </c>
    </row>
    <row r="1820" spans="16:19" ht="14.25">
      <c r="P1820" s="42">
        <v>5734</v>
      </c>
      <c r="Q1820" s="43" t="s">
        <v>770</v>
      </c>
      <c r="R1820" s="43" t="s">
        <v>820</v>
      </c>
      <c r="S1820" s="44">
        <v>5</v>
      </c>
    </row>
    <row r="1821" spans="16:19" ht="14.25">
      <c r="P1821" s="42">
        <v>5741</v>
      </c>
      <c r="Q1821" s="43" t="s">
        <v>770</v>
      </c>
      <c r="R1821" s="43" t="s">
        <v>821</v>
      </c>
      <c r="S1821" s="44">
        <v>5</v>
      </c>
    </row>
    <row r="1822" spans="16:19" ht="14.25">
      <c r="P1822" s="42">
        <v>5742</v>
      </c>
      <c r="Q1822" s="43" t="s">
        <v>770</v>
      </c>
      <c r="R1822" s="43" t="s">
        <v>822</v>
      </c>
      <c r="S1822" s="44">
        <v>5</v>
      </c>
    </row>
    <row r="1823" spans="16:19" ht="14.25">
      <c r="P1823" s="42">
        <v>5743</v>
      </c>
      <c r="Q1823" s="43" t="s">
        <v>770</v>
      </c>
      <c r="R1823" s="43" t="s">
        <v>823</v>
      </c>
      <c r="S1823" s="44">
        <v>5</v>
      </c>
    </row>
    <row r="1824" spans="16:19" ht="14.25">
      <c r="P1824" s="42">
        <v>5744</v>
      </c>
      <c r="Q1824" s="43" t="s">
        <v>770</v>
      </c>
      <c r="R1824" s="43" t="s">
        <v>824</v>
      </c>
      <c r="S1824" s="44">
        <v>5</v>
      </c>
    </row>
    <row r="1825" spans="16:19" ht="14.25">
      <c r="P1825" s="42">
        <v>5745</v>
      </c>
      <c r="Q1825" s="43" t="s">
        <v>770</v>
      </c>
      <c r="R1825" s="43" t="s">
        <v>825</v>
      </c>
      <c r="S1825" s="44">
        <v>5</v>
      </c>
    </row>
    <row r="1826" spans="16:19" ht="14.25">
      <c r="P1826" s="42">
        <v>5746</v>
      </c>
      <c r="Q1826" s="43" t="s">
        <v>770</v>
      </c>
      <c r="R1826" s="43" t="s">
        <v>826</v>
      </c>
      <c r="S1826" s="44">
        <v>5</v>
      </c>
    </row>
    <row r="1827" spans="16:19" ht="14.25">
      <c r="P1827" s="42">
        <v>5747</v>
      </c>
      <c r="Q1827" s="43" t="s">
        <v>770</v>
      </c>
      <c r="R1827" s="43" t="s">
        <v>827</v>
      </c>
      <c r="S1827" s="44">
        <v>5</v>
      </c>
    </row>
    <row r="1828" spans="16:19" ht="14.25">
      <c r="P1828" s="42">
        <v>5751</v>
      </c>
      <c r="Q1828" s="43" t="s">
        <v>770</v>
      </c>
      <c r="R1828" s="43" t="s">
        <v>828</v>
      </c>
      <c r="S1828" s="44">
        <v>5</v>
      </c>
    </row>
    <row r="1829" spans="16:19" ht="14.25">
      <c r="P1829" s="42">
        <v>5752</v>
      </c>
      <c r="Q1829" s="43" t="s">
        <v>770</v>
      </c>
      <c r="R1829" s="43" t="s">
        <v>805</v>
      </c>
      <c r="S1829" s="44">
        <v>5</v>
      </c>
    </row>
    <row r="1830" spans="16:19" ht="14.25">
      <c r="P1830" s="42">
        <v>5800</v>
      </c>
      <c r="Q1830" s="43" t="s">
        <v>770</v>
      </c>
      <c r="R1830" s="43" t="s">
        <v>829</v>
      </c>
      <c r="S1830" s="44">
        <v>5</v>
      </c>
    </row>
    <row r="1831" spans="16:19" ht="14.25">
      <c r="P1831" s="42">
        <v>5801</v>
      </c>
      <c r="Q1831" s="43" t="s">
        <v>770</v>
      </c>
      <c r="R1831" s="43" t="s">
        <v>829</v>
      </c>
      <c r="S1831" s="44">
        <v>5</v>
      </c>
    </row>
    <row r="1832" spans="16:19" ht="14.25">
      <c r="P1832" s="42">
        <v>5802</v>
      </c>
      <c r="Q1832" s="43" t="s">
        <v>770</v>
      </c>
      <c r="R1832" s="43" t="s">
        <v>829</v>
      </c>
      <c r="S1832" s="44">
        <v>5</v>
      </c>
    </row>
    <row r="1833" spans="16:19" ht="14.25">
      <c r="P1833" s="42">
        <v>5811</v>
      </c>
      <c r="Q1833" s="43" t="s">
        <v>770</v>
      </c>
      <c r="R1833" s="43" t="s">
        <v>830</v>
      </c>
      <c r="S1833" s="44">
        <v>5</v>
      </c>
    </row>
    <row r="1834" spans="16:19" ht="14.25">
      <c r="P1834" s="42">
        <v>5820</v>
      </c>
      <c r="Q1834" s="43" t="s">
        <v>770</v>
      </c>
      <c r="R1834" s="43" t="s">
        <v>831</v>
      </c>
      <c r="S1834" s="44">
        <v>5</v>
      </c>
    </row>
    <row r="1835" spans="16:19" ht="14.25">
      <c r="P1835" s="42">
        <v>5830</v>
      </c>
      <c r="Q1835" s="43" t="s">
        <v>770</v>
      </c>
      <c r="R1835" s="43" t="s">
        <v>832</v>
      </c>
      <c r="S1835" s="44">
        <v>5</v>
      </c>
    </row>
    <row r="1836" spans="16:19" ht="14.25">
      <c r="P1836" s="42">
        <v>5836</v>
      </c>
      <c r="Q1836" s="43" t="s">
        <v>770</v>
      </c>
      <c r="R1836" s="43" t="s">
        <v>833</v>
      </c>
      <c r="S1836" s="44">
        <v>5</v>
      </c>
    </row>
    <row r="1837" spans="16:19" ht="14.25">
      <c r="P1837" s="42">
        <v>5837</v>
      </c>
      <c r="Q1837" s="43" t="s">
        <v>770</v>
      </c>
      <c r="R1837" s="43" t="s">
        <v>834</v>
      </c>
      <c r="S1837" s="44">
        <v>5</v>
      </c>
    </row>
    <row r="1838" spans="16:19" ht="14.25">
      <c r="P1838" s="42">
        <v>5838</v>
      </c>
      <c r="Q1838" s="43" t="s">
        <v>770</v>
      </c>
      <c r="R1838" s="43" t="s">
        <v>835</v>
      </c>
      <c r="S1838" s="44">
        <v>5</v>
      </c>
    </row>
    <row r="1839" spans="16:19" ht="14.25">
      <c r="P1839" s="42">
        <v>5900</v>
      </c>
      <c r="Q1839" s="43" t="s">
        <v>770</v>
      </c>
      <c r="R1839" s="43" t="s">
        <v>836</v>
      </c>
      <c r="S1839" s="44">
        <v>5</v>
      </c>
    </row>
    <row r="1840" spans="16:19" ht="14.25">
      <c r="P1840" s="42">
        <v>5901</v>
      </c>
      <c r="Q1840" s="43" t="s">
        <v>770</v>
      </c>
      <c r="R1840" s="43" t="s">
        <v>836</v>
      </c>
      <c r="S1840" s="44">
        <v>5</v>
      </c>
    </row>
    <row r="1841" spans="16:19" ht="14.25">
      <c r="P1841" s="42">
        <v>5902</v>
      </c>
      <c r="Q1841" s="43" t="s">
        <v>770</v>
      </c>
      <c r="R1841" s="43" t="s">
        <v>836</v>
      </c>
      <c r="S1841" s="44">
        <v>5</v>
      </c>
    </row>
    <row r="1842" spans="16:19" ht="14.25">
      <c r="P1842" s="42">
        <v>5903</v>
      </c>
      <c r="Q1842" s="43" t="s">
        <v>770</v>
      </c>
      <c r="R1842" s="43" t="s">
        <v>836</v>
      </c>
      <c r="S1842" s="44">
        <v>5</v>
      </c>
    </row>
    <row r="1843" spans="16:19" ht="14.25">
      <c r="P1843" s="42">
        <v>5904</v>
      </c>
      <c r="Q1843" s="43" t="s">
        <v>770</v>
      </c>
      <c r="R1843" s="43" t="s">
        <v>836</v>
      </c>
      <c r="S1843" s="44">
        <v>5</v>
      </c>
    </row>
    <row r="1844" spans="16:19" ht="14.25">
      <c r="P1844" s="42">
        <v>5905</v>
      </c>
      <c r="Q1844" s="43" t="s">
        <v>770</v>
      </c>
      <c r="R1844" s="43" t="s">
        <v>836</v>
      </c>
      <c r="S1844" s="44">
        <v>5</v>
      </c>
    </row>
    <row r="1845" spans="16:19" ht="14.25">
      <c r="P1845" s="42">
        <v>5906</v>
      </c>
      <c r="Q1845" s="45" t="s">
        <v>770</v>
      </c>
      <c r="R1845" s="45" t="s">
        <v>2290</v>
      </c>
      <c r="S1845" s="44">
        <v>5</v>
      </c>
    </row>
    <row r="1846" spans="16:19" ht="25.5">
      <c r="P1846" s="42">
        <v>5908</v>
      </c>
      <c r="Q1846" s="45" t="s">
        <v>770</v>
      </c>
      <c r="R1846" s="45" t="s">
        <v>2291</v>
      </c>
      <c r="S1846" s="44">
        <v>5</v>
      </c>
    </row>
    <row r="1847" spans="16:19" ht="14.25">
      <c r="P1847" s="42">
        <v>5909</v>
      </c>
      <c r="Q1847" s="45" t="s">
        <v>770</v>
      </c>
      <c r="R1847" s="45" t="s">
        <v>2290</v>
      </c>
      <c r="S1847" s="44">
        <v>5</v>
      </c>
    </row>
    <row r="1848" spans="16:19" ht="14.25">
      <c r="P1848" s="42">
        <v>5911</v>
      </c>
      <c r="Q1848" s="45" t="s">
        <v>770</v>
      </c>
      <c r="R1848" s="45" t="s">
        <v>2290</v>
      </c>
      <c r="S1848" s="44">
        <v>5</v>
      </c>
    </row>
    <row r="1849" spans="16:19" ht="14.25">
      <c r="P1849" s="42">
        <v>5919</v>
      </c>
      <c r="Q1849" s="43" t="s">
        <v>770</v>
      </c>
      <c r="R1849" s="43" t="s">
        <v>837</v>
      </c>
      <c r="S1849" s="44">
        <v>5</v>
      </c>
    </row>
    <row r="1850" spans="16:19" ht="14.25">
      <c r="P1850" s="42">
        <v>5920</v>
      </c>
      <c r="Q1850" s="43" t="s">
        <v>770</v>
      </c>
      <c r="R1850" s="43" t="s">
        <v>838</v>
      </c>
      <c r="S1850" s="44">
        <v>5</v>
      </c>
    </row>
    <row r="1851" spans="16:19" ht="14.25">
      <c r="P1851" s="42">
        <v>5925</v>
      </c>
      <c r="Q1851" s="43" t="s">
        <v>770</v>
      </c>
      <c r="R1851" s="43" t="s">
        <v>839</v>
      </c>
      <c r="S1851" s="44">
        <v>5</v>
      </c>
    </row>
    <row r="1852" spans="16:19" ht="14.25">
      <c r="P1852" s="42">
        <v>5931</v>
      </c>
      <c r="Q1852" s="43" t="s">
        <v>770</v>
      </c>
      <c r="R1852" s="43" t="s">
        <v>840</v>
      </c>
      <c r="S1852" s="44">
        <v>5</v>
      </c>
    </row>
    <row r="1853" spans="16:19" ht="14.25">
      <c r="P1853" s="42">
        <v>5932</v>
      </c>
      <c r="Q1853" s="43" t="s">
        <v>770</v>
      </c>
      <c r="R1853" s="43" t="s">
        <v>841</v>
      </c>
      <c r="S1853" s="44">
        <v>5</v>
      </c>
    </row>
    <row r="1854" spans="16:19" ht="14.25">
      <c r="P1854" s="42">
        <v>5940</v>
      </c>
      <c r="Q1854" s="43" t="s">
        <v>770</v>
      </c>
      <c r="R1854" s="43" t="s">
        <v>842</v>
      </c>
      <c r="S1854" s="44">
        <v>5</v>
      </c>
    </row>
    <row r="1855" spans="16:19" ht="14.25">
      <c r="P1855" s="42">
        <v>5945</v>
      </c>
      <c r="Q1855" s="43" t="s">
        <v>770</v>
      </c>
      <c r="R1855" s="43" t="s">
        <v>843</v>
      </c>
      <c r="S1855" s="44">
        <v>5</v>
      </c>
    </row>
    <row r="1856" spans="16:19" ht="14.25">
      <c r="P1856" s="42">
        <v>5946</v>
      </c>
      <c r="Q1856" s="43" t="s">
        <v>770</v>
      </c>
      <c r="R1856" s="43" t="s">
        <v>844</v>
      </c>
      <c r="S1856" s="44">
        <v>5</v>
      </c>
    </row>
    <row r="1857" spans="16:19" ht="14.25">
      <c r="P1857" s="42">
        <v>5947</v>
      </c>
      <c r="Q1857" s="45" t="s">
        <v>770</v>
      </c>
      <c r="R1857" s="45" t="s">
        <v>2292</v>
      </c>
      <c r="S1857" s="44">
        <v>5</v>
      </c>
    </row>
    <row r="1858" spans="16:19" ht="14.25">
      <c r="P1858" s="42">
        <v>5948</v>
      </c>
      <c r="Q1858" s="43" t="s">
        <v>770</v>
      </c>
      <c r="R1858" s="43" t="s">
        <v>845</v>
      </c>
      <c r="S1858" s="44">
        <v>5</v>
      </c>
    </row>
    <row r="1859" spans="16:19" ht="14.25">
      <c r="P1859" s="42">
        <v>5949</v>
      </c>
      <c r="Q1859" s="45" t="s">
        <v>770</v>
      </c>
      <c r="R1859" s="45" t="s">
        <v>2293</v>
      </c>
      <c r="S1859" s="44">
        <v>5</v>
      </c>
    </row>
    <row r="1860" spans="16:19" ht="14.25">
      <c r="P1860" s="42">
        <v>6000</v>
      </c>
      <c r="Q1860" s="43" t="s">
        <v>765</v>
      </c>
      <c r="R1860" s="43" t="s">
        <v>846</v>
      </c>
      <c r="S1860" s="44">
        <v>5</v>
      </c>
    </row>
    <row r="1861" spans="16:19" ht="14.25">
      <c r="P1861" s="42">
        <v>6001</v>
      </c>
      <c r="Q1861" s="43" t="s">
        <v>765</v>
      </c>
      <c r="R1861" s="43" t="s">
        <v>846</v>
      </c>
      <c r="S1861" s="44">
        <v>5</v>
      </c>
    </row>
    <row r="1862" spans="16:19" ht="14.25">
      <c r="P1862" s="42">
        <v>6002</v>
      </c>
      <c r="Q1862" s="43" t="s">
        <v>765</v>
      </c>
      <c r="R1862" s="43" t="s">
        <v>846</v>
      </c>
      <c r="S1862" s="44">
        <v>5</v>
      </c>
    </row>
    <row r="1863" spans="16:19" ht="14.25">
      <c r="P1863" s="42">
        <v>6003</v>
      </c>
      <c r="Q1863" s="43" t="s">
        <v>765</v>
      </c>
      <c r="R1863" s="43" t="s">
        <v>846</v>
      </c>
      <c r="S1863" s="44">
        <v>5</v>
      </c>
    </row>
    <row r="1864" spans="16:19" ht="14.25">
      <c r="P1864" s="42">
        <v>6004</v>
      </c>
      <c r="Q1864" s="43" t="s">
        <v>765</v>
      </c>
      <c r="R1864" s="43" t="s">
        <v>846</v>
      </c>
      <c r="S1864" s="44">
        <v>5</v>
      </c>
    </row>
    <row r="1865" spans="16:19" ht="14.25">
      <c r="P1865" s="42">
        <v>6005</v>
      </c>
      <c r="Q1865" s="43" t="s">
        <v>765</v>
      </c>
      <c r="R1865" s="43" t="s">
        <v>846</v>
      </c>
      <c r="S1865" s="44">
        <v>5</v>
      </c>
    </row>
    <row r="1866" spans="16:19" ht="14.25">
      <c r="P1866" s="42">
        <v>6006</v>
      </c>
      <c r="Q1866" s="43" t="s">
        <v>765</v>
      </c>
      <c r="R1866" s="43" t="s">
        <v>846</v>
      </c>
      <c r="S1866" s="44">
        <v>5</v>
      </c>
    </row>
    <row r="1867" spans="16:19" ht="14.25">
      <c r="P1867" s="42">
        <v>6007</v>
      </c>
      <c r="Q1867" s="43" t="s">
        <v>765</v>
      </c>
      <c r="R1867" s="43" t="s">
        <v>846</v>
      </c>
      <c r="S1867" s="44">
        <v>5</v>
      </c>
    </row>
    <row r="1868" spans="16:19" ht="14.25">
      <c r="P1868" s="42">
        <v>6008</v>
      </c>
      <c r="Q1868" s="45" t="s">
        <v>765</v>
      </c>
      <c r="R1868" s="45" t="s">
        <v>2294</v>
      </c>
      <c r="S1868" s="44">
        <v>5</v>
      </c>
    </row>
    <row r="1869" spans="16:19" ht="14.25">
      <c r="P1869" s="42">
        <v>6010</v>
      </c>
      <c r="Q1869" s="43" t="s">
        <v>765</v>
      </c>
      <c r="R1869" s="43" t="s">
        <v>846</v>
      </c>
      <c r="S1869" s="44">
        <v>5</v>
      </c>
    </row>
    <row r="1870" spans="16:19" ht="14.25">
      <c r="P1870" s="42">
        <v>6031</v>
      </c>
      <c r="Q1870" s="43" t="s">
        <v>765</v>
      </c>
      <c r="R1870" s="43" t="s">
        <v>847</v>
      </c>
      <c r="S1870" s="44">
        <v>5</v>
      </c>
    </row>
    <row r="1871" spans="16:19" ht="14.25">
      <c r="P1871" s="42">
        <v>6032</v>
      </c>
      <c r="Q1871" s="43" t="s">
        <v>765</v>
      </c>
      <c r="R1871" s="43" t="s">
        <v>848</v>
      </c>
      <c r="S1871" s="44">
        <v>5</v>
      </c>
    </row>
    <row r="1872" spans="16:19" ht="14.25">
      <c r="P1872" s="42">
        <v>6033</v>
      </c>
      <c r="Q1872" s="43" t="s">
        <v>765</v>
      </c>
      <c r="R1872" s="43" t="s">
        <v>849</v>
      </c>
      <c r="S1872" s="44">
        <v>5</v>
      </c>
    </row>
    <row r="1873" spans="16:19" ht="14.25">
      <c r="P1873" s="42">
        <v>6034</v>
      </c>
      <c r="Q1873" s="43" t="s">
        <v>765</v>
      </c>
      <c r="R1873" s="43" t="s">
        <v>850</v>
      </c>
      <c r="S1873" s="44">
        <v>5</v>
      </c>
    </row>
    <row r="1874" spans="16:19" ht="14.25">
      <c r="P1874" s="42">
        <v>6035</v>
      </c>
      <c r="Q1874" s="43" t="s">
        <v>765</v>
      </c>
      <c r="R1874" s="43" t="s">
        <v>851</v>
      </c>
      <c r="S1874" s="44">
        <v>5</v>
      </c>
    </row>
    <row r="1875" spans="16:19" ht="14.25">
      <c r="P1875" s="42">
        <v>6041</v>
      </c>
      <c r="Q1875" s="43" t="s">
        <v>765</v>
      </c>
      <c r="R1875" s="43" t="s">
        <v>852</v>
      </c>
      <c r="S1875" s="44">
        <v>5</v>
      </c>
    </row>
    <row r="1876" spans="16:19" ht="14.25">
      <c r="P1876" s="42">
        <v>6042</v>
      </c>
      <c r="Q1876" s="43" t="s">
        <v>765</v>
      </c>
      <c r="R1876" s="43" t="s">
        <v>853</v>
      </c>
      <c r="S1876" s="44">
        <v>5</v>
      </c>
    </row>
    <row r="1877" spans="16:19" ht="14.25">
      <c r="P1877" s="42">
        <v>6043</v>
      </c>
      <c r="Q1877" s="43" t="s">
        <v>765</v>
      </c>
      <c r="R1877" s="43" t="s">
        <v>854</v>
      </c>
      <c r="S1877" s="44">
        <v>5</v>
      </c>
    </row>
    <row r="1878" spans="16:19" ht="14.25">
      <c r="P1878" s="42">
        <v>6044</v>
      </c>
      <c r="Q1878" s="43" t="s">
        <v>765</v>
      </c>
      <c r="R1878" s="43" t="s">
        <v>846</v>
      </c>
      <c r="S1878" s="44">
        <v>5</v>
      </c>
    </row>
    <row r="1879" spans="16:19" ht="14.25">
      <c r="P1879" s="42">
        <v>6045</v>
      </c>
      <c r="Q1879" s="43" t="s">
        <v>765</v>
      </c>
      <c r="R1879" s="43" t="s">
        <v>855</v>
      </c>
      <c r="S1879" s="44">
        <v>5</v>
      </c>
    </row>
    <row r="1880" spans="16:19" ht="14.25">
      <c r="P1880" s="42">
        <v>6050</v>
      </c>
      <c r="Q1880" s="43" t="s">
        <v>765</v>
      </c>
      <c r="R1880" s="43" t="s">
        <v>856</v>
      </c>
      <c r="S1880" s="44">
        <v>5</v>
      </c>
    </row>
    <row r="1881" spans="16:19" ht="14.25">
      <c r="P1881" s="42">
        <v>6055</v>
      </c>
      <c r="Q1881" s="43" t="s">
        <v>765</v>
      </c>
      <c r="R1881" s="43" t="s">
        <v>857</v>
      </c>
      <c r="S1881" s="44">
        <v>5</v>
      </c>
    </row>
    <row r="1882" spans="16:19" ht="14.25">
      <c r="P1882" s="42">
        <v>6060</v>
      </c>
      <c r="Q1882" s="43" t="s">
        <v>765</v>
      </c>
      <c r="R1882" s="43" t="s">
        <v>858</v>
      </c>
      <c r="S1882" s="44">
        <v>5</v>
      </c>
    </row>
    <row r="1883" spans="16:19" ht="14.25">
      <c r="P1883" s="42">
        <v>6061</v>
      </c>
      <c r="Q1883" s="43" t="s">
        <v>765</v>
      </c>
      <c r="R1883" s="43" t="s">
        <v>858</v>
      </c>
      <c r="S1883" s="44">
        <v>5</v>
      </c>
    </row>
    <row r="1884" spans="16:19" ht="14.25">
      <c r="P1884" s="42">
        <v>6062</v>
      </c>
      <c r="Q1884" s="43" t="s">
        <v>765</v>
      </c>
      <c r="R1884" s="43" t="s">
        <v>858</v>
      </c>
      <c r="S1884" s="44">
        <v>5</v>
      </c>
    </row>
    <row r="1885" spans="16:19" ht="14.25">
      <c r="P1885" s="42">
        <v>6063</v>
      </c>
      <c r="Q1885" s="43" t="s">
        <v>765</v>
      </c>
      <c r="R1885" s="43" t="s">
        <v>858</v>
      </c>
      <c r="S1885" s="44">
        <v>5</v>
      </c>
    </row>
    <row r="1886" spans="16:19" ht="14.25">
      <c r="P1886" s="42">
        <v>6064</v>
      </c>
      <c r="Q1886" s="43" t="s">
        <v>765</v>
      </c>
      <c r="R1886" s="43" t="s">
        <v>766</v>
      </c>
      <c r="S1886" s="44">
        <v>5</v>
      </c>
    </row>
    <row r="1887" spans="16:19" ht="14.25">
      <c r="P1887" s="42">
        <v>6065</v>
      </c>
      <c r="Q1887" s="43" t="s">
        <v>765</v>
      </c>
      <c r="R1887" s="43" t="s">
        <v>859</v>
      </c>
      <c r="S1887" s="44">
        <v>5</v>
      </c>
    </row>
    <row r="1888" spans="16:19" ht="14.25">
      <c r="P1888" s="42">
        <v>6066</v>
      </c>
      <c r="Q1888" s="43" t="s">
        <v>765</v>
      </c>
      <c r="R1888" s="43" t="s">
        <v>860</v>
      </c>
      <c r="S1888" s="44">
        <v>5</v>
      </c>
    </row>
    <row r="1889" spans="16:19" ht="14.25">
      <c r="P1889" s="42">
        <v>6067</v>
      </c>
      <c r="Q1889" s="43" t="s">
        <v>765</v>
      </c>
      <c r="R1889" s="43" t="s">
        <v>860</v>
      </c>
      <c r="S1889" s="44">
        <v>5</v>
      </c>
    </row>
    <row r="1890" spans="16:19" ht="14.25">
      <c r="P1890" s="42">
        <v>6070</v>
      </c>
      <c r="Q1890" s="43" t="s">
        <v>765</v>
      </c>
      <c r="R1890" s="43" t="s">
        <v>861</v>
      </c>
      <c r="S1890" s="44">
        <v>5</v>
      </c>
    </row>
    <row r="1891" spans="16:19" ht="14.25">
      <c r="P1891" s="42">
        <v>6075</v>
      </c>
      <c r="Q1891" s="43" t="s">
        <v>765</v>
      </c>
      <c r="R1891" s="43" t="s">
        <v>862</v>
      </c>
      <c r="S1891" s="44">
        <v>5</v>
      </c>
    </row>
    <row r="1892" spans="16:19" ht="14.25">
      <c r="P1892" s="42">
        <v>6076</v>
      </c>
      <c r="Q1892" s="43" t="s">
        <v>765</v>
      </c>
      <c r="R1892" s="43" t="s">
        <v>863</v>
      </c>
      <c r="S1892" s="44">
        <v>5</v>
      </c>
    </row>
    <row r="1893" spans="16:19" ht="14.25">
      <c r="P1893" s="42">
        <v>6077</v>
      </c>
      <c r="Q1893" s="43" t="s">
        <v>765</v>
      </c>
      <c r="R1893" s="43" t="s">
        <v>864</v>
      </c>
      <c r="S1893" s="44">
        <v>5</v>
      </c>
    </row>
    <row r="1894" spans="16:19" ht="14.25">
      <c r="P1894" s="42">
        <v>6078</v>
      </c>
      <c r="Q1894" s="43" t="s">
        <v>765</v>
      </c>
      <c r="R1894" s="43" t="s">
        <v>865</v>
      </c>
      <c r="S1894" s="44">
        <v>5</v>
      </c>
    </row>
    <row r="1895" spans="16:19" ht="14.25">
      <c r="P1895" s="42">
        <v>6080</v>
      </c>
      <c r="Q1895" s="43" t="s">
        <v>765</v>
      </c>
      <c r="R1895" s="43" t="s">
        <v>866</v>
      </c>
      <c r="S1895" s="44">
        <v>5</v>
      </c>
    </row>
    <row r="1896" spans="16:19" ht="14.25">
      <c r="P1896" s="42">
        <v>6085</v>
      </c>
      <c r="Q1896" s="43" t="s">
        <v>765</v>
      </c>
      <c r="R1896" s="43" t="s">
        <v>867</v>
      </c>
      <c r="S1896" s="44">
        <v>5</v>
      </c>
    </row>
    <row r="1897" spans="16:19" ht="14.25">
      <c r="P1897" s="42">
        <v>6086</v>
      </c>
      <c r="Q1897" s="43" t="s">
        <v>765</v>
      </c>
      <c r="R1897" s="43" t="s">
        <v>868</v>
      </c>
      <c r="S1897" s="44">
        <v>5</v>
      </c>
    </row>
    <row r="1898" spans="16:19" ht="14.25">
      <c r="P1898" s="42">
        <v>6087</v>
      </c>
      <c r="Q1898" s="43" t="s">
        <v>765</v>
      </c>
      <c r="R1898" s="43" t="s">
        <v>869</v>
      </c>
      <c r="S1898" s="44">
        <v>5</v>
      </c>
    </row>
    <row r="1899" spans="16:19" ht="14.25">
      <c r="P1899" s="42">
        <v>6088</v>
      </c>
      <c r="Q1899" s="43" t="s">
        <v>765</v>
      </c>
      <c r="R1899" s="43" t="s">
        <v>870</v>
      </c>
      <c r="S1899" s="44">
        <v>5</v>
      </c>
    </row>
    <row r="1900" spans="16:19" ht="14.25">
      <c r="P1900" s="42">
        <v>6090</v>
      </c>
      <c r="Q1900" s="43" t="s">
        <v>765</v>
      </c>
      <c r="R1900" s="43" t="s">
        <v>871</v>
      </c>
      <c r="S1900" s="44">
        <v>5</v>
      </c>
    </row>
    <row r="1901" spans="16:19" ht="14.25">
      <c r="P1901" s="42">
        <v>6093</v>
      </c>
      <c r="Q1901" s="43" t="s">
        <v>765</v>
      </c>
      <c r="R1901" s="43" t="s">
        <v>871</v>
      </c>
      <c r="S1901" s="44">
        <v>5</v>
      </c>
    </row>
    <row r="1902" spans="16:19" ht="14.25">
      <c r="P1902" s="42">
        <v>6094</v>
      </c>
      <c r="Q1902" s="45" t="s">
        <v>765</v>
      </c>
      <c r="R1902" s="45" t="s">
        <v>2295</v>
      </c>
      <c r="S1902" s="44">
        <v>5</v>
      </c>
    </row>
    <row r="1903" spans="16:19" ht="14.25">
      <c r="P1903" s="42">
        <v>6095</v>
      </c>
      <c r="Q1903" s="45" t="s">
        <v>765</v>
      </c>
      <c r="R1903" s="45" t="s">
        <v>2295</v>
      </c>
      <c r="S1903" s="44">
        <v>5</v>
      </c>
    </row>
    <row r="1904" spans="16:19" ht="14.25">
      <c r="P1904" s="42">
        <v>6096</v>
      </c>
      <c r="Q1904" s="43" t="s">
        <v>765</v>
      </c>
      <c r="R1904" s="43" t="s">
        <v>872</v>
      </c>
      <c r="S1904" s="44">
        <v>5</v>
      </c>
    </row>
    <row r="1905" spans="16:19" ht="14.25">
      <c r="P1905" s="42">
        <v>6097</v>
      </c>
      <c r="Q1905" s="43" t="s">
        <v>765</v>
      </c>
      <c r="R1905" s="43" t="s">
        <v>873</v>
      </c>
      <c r="S1905" s="44">
        <v>5</v>
      </c>
    </row>
    <row r="1906" spans="16:19" ht="14.25">
      <c r="P1906" s="42">
        <v>6098</v>
      </c>
      <c r="Q1906" s="43" t="s">
        <v>765</v>
      </c>
      <c r="R1906" s="43" t="s">
        <v>874</v>
      </c>
      <c r="S1906" s="44">
        <v>5</v>
      </c>
    </row>
    <row r="1907" spans="16:19" ht="14.25">
      <c r="P1907" s="42">
        <v>6100</v>
      </c>
      <c r="Q1907" s="43" t="s">
        <v>765</v>
      </c>
      <c r="R1907" s="43" t="s">
        <v>875</v>
      </c>
      <c r="S1907" s="44">
        <v>5</v>
      </c>
    </row>
    <row r="1908" spans="16:19" ht="14.25">
      <c r="P1908" s="42">
        <v>6101</v>
      </c>
      <c r="Q1908" s="43" t="s">
        <v>765</v>
      </c>
      <c r="R1908" s="43" t="s">
        <v>875</v>
      </c>
      <c r="S1908" s="44">
        <v>5</v>
      </c>
    </row>
    <row r="1909" spans="16:19" ht="14.25">
      <c r="P1909" s="42">
        <v>6102</v>
      </c>
      <c r="Q1909" s="43" t="s">
        <v>765</v>
      </c>
      <c r="R1909" s="43" t="s">
        <v>875</v>
      </c>
      <c r="S1909" s="44">
        <v>5</v>
      </c>
    </row>
    <row r="1910" spans="16:19" ht="14.25">
      <c r="P1910" s="42">
        <v>6111</v>
      </c>
      <c r="Q1910" s="43" t="s">
        <v>765</v>
      </c>
      <c r="R1910" s="43" t="s">
        <v>876</v>
      </c>
      <c r="S1910" s="44">
        <v>5</v>
      </c>
    </row>
    <row r="1911" spans="16:19" ht="14.25">
      <c r="P1911" s="42">
        <v>6112</v>
      </c>
      <c r="Q1911" s="43" t="s">
        <v>765</v>
      </c>
      <c r="R1911" s="43" t="s">
        <v>877</v>
      </c>
      <c r="S1911" s="44">
        <v>5</v>
      </c>
    </row>
    <row r="1912" spans="16:19" ht="14.25">
      <c r="P1912" s="42">
        <v>6113</v>
      </c>
      <c r="Q1912" s="43" t="s">
        <v>765</v>
      </c>
      <c r="R1912" s="43" t="s">
        <v>878</v>
      </c>
      <c r="S1912" s="44">
        <v>5</v>
      </c>
    </row>
    <row r="1913" spans="16:19" ht="14.25">
      <c r="P1913" s="42">
        <v>6114</v>
      </c>
      <c r="Q1913" s="43" t="s">
        <v>765</v>
      </c>
      <c r="R1913" s="43" t="s">
        <v>879</v>
      </c>
      <c r="S1913" s="44">
        <v>5</v>
      </c>
    </row>
    <row r="1914" spans="16:19" ht="14.25">
      <c r="P1914" s="42">
        <v>6115</v>
      </c>
      <c r="Q1914" s="43" t="s">
        <v>765</v>
      </c>
      <c r="R1914" s="43" t="s">
        <v>880</v>
      </c>
      <c r="S1914" s="44">
        <v>5</v>
      </c>
    </row>
    <row r="1915" spans="16:19" ht="14.25">
      <c r="P1915" s="42">
        <v>6116</v>
      </c>
      <c r="Q1915" s="43" t="s">
        <v>765</v>
      </c>
      <c r="R1915" s="43" t="s">
        <v>881</v>
      </c>
      <c r="S1915" s="44">
        <v>5</v>
      </c>
    </row>
    <row r="1916" spans="16:19" ht="14.25">
      <c r="P1916" s="42">
        <v>6120</v>
      </c>
      <c r="Q1916" s="43" t="s">
        <v>765</v>
      </c>
      <c r="R1916" s="43" t="s">
        <v>882</v>
      </c>
      <c r="S1916" s="44">
        <v>5</v>
      </c>
    </row>
    <row r="1917" spans="16:19" ht="14.25">
      <c r="P1917" s="42">
        <v>6131</v>
      </c>
      <c r="Q1917" s="43" t="s">
        <v>765</v>
      </c>
      <c r="R1917" s="43" t="s">
        <v>883</v>
      </c>
      <c r="S1917" s="44">
        <v>5</v>
      </c>
    </row>
    <row r="1918" spans="16:19" ht="14.25">
      <c r="P1918" s="42">
        <v>6132</v>
      </c>
      <c r="Q1918" s="43" t="s">
        <v>765</v>
      </c>
      <c r="R1918" s="43" t="s">
        <v>884</v>
      </c>
      <c r="S1918" s="44">
        <v>5</v>
      </c>
    </row>
    <row r="1919" spans="16:19" ht="14.25">
      <c r="P1919" s="42">
        <v>6133</v>
      </c>
      <c r="Q1919" s="43" t="s">
        <v>765</v>
      </c>
      <c r="R1919" s="43" t="s">
        <v>885</v>
      </c>
      <c r="S1919" s="44">
        <v>5</v>
      </c>
    </row>
    <row r="1920" spans="16:19" ht="14.25">
      <c r="P1920" s="42">
        <v>6134</v>
      </c>
      <c r="Q1920" s="43" t="s">
        <v>765</v>
      </c>
      <c r="R1920" s="43" t="s">
        <v>886</v>
      </c>
      <c r="S1920" s="44">
        <v>5</v>
      </c>
    </row>
    <row r="1921" spans="16:19" ht="14.25">
      <c r="P1921" s="42">
        <v>6135</v>
      </c>
      <c r="Q1921" s="43" t="s">
        <v>765</v>
      </c>
      <c r="R1921" s="43" t="s">
        <v>887</v>
      </c>
      <c r="S1921" s="44">
        <v>5</v>
      </c>
    </row>
    <row r="1922" spans="16:19" ht="14.25">
      <c r="P1922" s="42">
        <v>6136</v>
      </c>
      <c r="Q1922" s="43" t="s">
        <v>765</v>
      </c>
      <c r="R1922" s="43" t="s">
        <v>888</v>
      </c>
      <c r="S1922" s="44">
        <v>5</v>
      </c>
    </row>
    <row r="1923" spans="16:19" ht="14.25">
      <c r="P1923" s="42">
        <v>6200</v>
      </c>
      <c r="Q1923" s="43" t="s">
        <v>765</v>
      </c>
      <c r="R1923" s="43" t="s">
        <v>889</v>
      </c>
      <c r="S1923" s="44">
        <v>5</v>
      </c>
    </row>
    <row r="1924" spans="16:19" ht="14.25">
      <c r="P1924" s="42">
        <v>6201</v>
      </c>
      <c r="Q1924" s="43" t="s">
        <v>765</v>
      </c>
      <c r="R1924" s="43" t="s">
        <v>889</v>
      </c>
      <c r="S1924" s="44">
        <v>5</v>
      </c>
    </row>
    <row r="1925" spans="16:19" ht="14.25">
      <c r="P1925" s="42">
        <v>6211</v>
      </c>
      <c r="Q1925" s="43" t="s">
        <v>765</v>
      </c>
      <c r="R1925" s="43" t="s">
        <v>890</v>
      </c>
      <c r="S1925" s="44">
        <v>5</v>
      </c>
    </row>
    <row r="1926" spans="16:19" ht="14.25">
      <c r="P1926" s="42">
        <v>6221</v>
      </c>
      <c r="Q1926" s="43" t="s">
        <v>765</v>
      </c>
      <c r="R1926" s="43" t="s">
        <v>891</v>
      </c>
      <c r="S1926" s="44">
        <v>5</v>
      </c>
    </row>
    <row r="1927" spans="16:19" ht="14.25">
      <c r="P1927" s="42">
        <v>6222</v>
      </c>
      <c r="Q1927" s="43" t="s">
        <v>765</v>
      </c>
      <c r="R1927" s="43" t="s">
        <v>892</v>
      </c>
      <c r="S1927" s="44">
        <v>5</v>
      </c>
    </row>
    <row r="1928" spans="16:19" ht="14.25">
      <c r="P1928" s="42">
        <v>6223</v>
      </c>
      <c r="Q1928" s="43" t="s">
        <v>765</v>
      </c>
      <c r="R1928" s="43" t="s">
        <v>893</v>
      </c>
      <c r="S1928" s="44">
        <v>5</v>
      </c>
    </row>
    <row r="1929" spans="16:19" ht="14.25">
      <c r="P1929" s="42">
        <v>6224</v>
      </c>
      <c r="Q1929" s="43" t="s">
        <v>765</v>
      </c>
      <c r="R1929" s="43" t="s">
        <v>894</v>
      </c>
      <c r="S1929" s="44">
        <v>5</v>
      </c>
    </row>
    <row r="1930" spans="16:19" ht="14.25">
      <c r="P1930" s="42">
        <v>6230</v>
      </c>
      <c r="Q1930" s="43" t="s">
        <v>765</v>
      </c>
      <c r="R1930" s="43" t="s">
        <v>895</v>
      </c>
      <c r="S1930" s="44">
        <v>5</v>
      </c>
    </row>
    <row r="1931" spans="16:19" ht="14.25">
      <c r="P1931" s="42">
        <v>6235</v>
      </c>
      <c r="Q1931" s="43" t="s">
        <v>765</v>
      </c>
      <c r="R1931" s="43" t="s">
        <v>896</v>
      </c>
      <c r="S1931" s="44">
        <v>5</v>
      </c>
    </row>
    <row r="1932" spans="16:19" ht="14.25">
      <c r="P1932" s="42">
        <v>6236</v>
      </c>
      <c r="Q1932" s="43" t="s">
        <v>765</v>
      </c>
      <c r="R1932" s="43" t="s">
        <v>897</v>
      </c>
      <c r="S1932" s="44">
        <v>5</v>
      </c>
    </row>
    <row r="1933" spans="16:19" ht="14.25">
      <c r="P1933" s="42">
        <v>6237</v>
      </c>
      <c r="Q1933" s="43" t="s">
        <v>765</v>
      </c>
      <c r="R1933" s="43" t="s">
        <v>898</v>
      </c>
      <c r="S1933" s="44">
        <v>5</v>
      </c>
    </row>
    <row r="1934" spans="16:19" ht="14.25">
      <c r="P1934" s="42">
        <v>6238</v>
      </c>
      <c r="Q1934" s="43" t="s">
        <v>765</v>
      </c>
      <c r="R1934" s="43" t="s">
        <v>899</v>
      </c>
      <c r="S1934" s="44">
        <v>5</v>
      </c>
    </row>
    <row r="1935" spans="16:19" ht="14.25">
      <c r="P1935" s="42">
        <v>6239</v>
      </c>
      <c r="Q1935" s="43" t="s">
        <v>765</v>
      </c>
      <c r="R1935" s="43" t="s">
        <v>900</v>
      </c>
      <c r="S1935" s="44">
        <v>5</v>
      </c>
    </row>
    <row r="1936" spans="16:19" ht="14.25">
      <c r="P1936" s="42">
        <v>6300</v>
      </c>
      <c r="Q1936" s="43" t="s">
        <v>765</v>
      </c>
      <c r="R1936" s="43" t="s">
        <v>901</v>
      </c>
      <c r="S1936" s="44">
        <v>5</v>
      </c>
    </row>
    <row r="1937" spans="16:19" ht="14.25">
      <c r="P1937" s="42">
        <v>6301</v>
      </c>
      <c r="Q1937" s="43" t="s">
        <v>765</v>
      </c>
      <c r="R1937" s="43" t="s">
        <v>901</v>
      </c>
      <c r="S1937" s="44">
        <v>5</v>
      </c>
    </row>
    <row r="1938" spans="16:19" ht="14.25">
      <c r="P1938" s="42">
        <v>6311</v>
      </c>
      <c r="Q1938" s="43" t="s">
        <v>765</v>
      </c>
      <c r="R1938" s="43" t="s">
        <v>902</v>
      </c>
      <c r="S1938" s="44">
        <v>5</v>
      </c>
    </row>
    <row r="1939" spans="16:19" ht="14.25">
      <c r="P1939" s="42">
        <v>6320</v>
      </c>
      <c r="Q1939" s="43" t="s">
        <v>765</v>
      </c>
      <c r="R1939" s="43" t="s">
        <v>903</v>
      </c>
      <c r="S1939" s="44">
        <v>5</v>
      </c>
    </row>
    <row r="1940" spans="16:19" ht="14.25">
      <c r="P1940" s="42">
        <v>6321</v>
      </c>
      <c r="Q1940" s="43" t="s">
        <v>765</v>
      </c>
      <c r="R1940" s="43" t="s">
        <v>904</v>
      </c>
      <c r="S1940" s="44">
        <v>5</v>
      </c>
    </row>
    <row r="1941" spans="16:19" ht="14.25">
      <c r="P1941" s="42">
        <v>6323</v>
      </c>
      <c r="Q1941" s="43" t="s">
        <v>765</v>
      </c>
      <c r="R1941" s="43" t="s">
        <v>905</v>
      </c>
      <c r="S1941" s="44">
        <v>5</v>
      </c>
    </row>
    <row r="1942" spans="16:19" ht="14.25">
      <c r="P1942" s="42">
        <v>6325</v>
      </c>
      <c r="Q1942" s="43" t="s">
        <v>765</v>
      </c>
      <c r="R1942" s="43" t="s">
        <v>906</v>
      </c>
      <c r="S1942" s="44">
        <v>5</v>
      </c>
    </row>
    <row r="1943" spans="16:19" ht="14.25">
      <c r="P1943" s="42">
        <v>6326</v>
      </c>
      <c r="Q1943" s="43" t="s">
        <v>765</v>
      </c>
      <c r="R1943" s="43" t="s">
        <v>907</v>
      </c>
      <c r="S1943" s="44">
        <v>5</v>
      </c>
    </row>
    <row r="1944" spans="16:19" ht="14.25">
      <c r="P1944" s="42">
        <v>6327</v>
      </c>
      <c r="Q1944" s="43" t="s">
        <v>765</v>
      </c>
      <c r="R1944" s="43" t="s">
        <v>907</v>
      </c>
      <c r="S1944" s="44">
        <v>5</v>
      </c>
    </row>
    <row r="1945" spans="16:19" ht="14.25">
      <c r="P1945" s="42">
        <v>6328</v>
      </c>
      <c r="Q1945" s="43" t="s">
        <v>765</v>
      </c>
      <c r="R1945" s="43" t="s">
        <v>908</v>
      </c>
      <c r="S1945" s="44">
        <v>5</v>
      </c>
    </row>
    <row r="1946" spans="16:19" ht="14.25">
      <c r="P1946" s="42">
        <v>6331</v>
      </c>
      <c r="Q1946" s="43" t="s">
        <v>765</v>
      </c>
      <c r="R1946" s="43" t="s">
        <v>909</v>
      </c>
      <c r="S1946" s="44">
        <v>5</v>
      </c>
    </row>
    <row r="1947" spans="16:19" ht="14.25">
      <c r="P1947" s="42">
        <v>6332</v>
      </c>
      <c r="Q1947" s="43" t="s">
        <v>765</v>
      </c>
      <c r="R1947" s="43" t="s">
        <v>910</v>
      </c>
      <c r="S1947" s="44">
        <v>5</v>
      </c>
    </row>
    <row r="1948" spans="16:19" ht="14.25">
      <c r="P1948" s="42">
        <v>6333</v>
      </c>
      <c r="Q1948" s="43" t="s">
        <v>765</v>
      </c>
      <c r="R1948" s="43" t="s">
        <v>911</v>
      </c>
      <c r="S1948" s="44">
        <v>5</v>
      </c>
    </row>
    <row r="1949" spans="16:19" ht="14.25">
      <c r="P1949" s="42">
        <v>6334</v>
      </c>
      <c r="Q1949" s="43" t="s">
        <v>765</v>
      </c>
      <c r="R1949" s="43" t="s">
        <v>912</v>
      </c>
      <c r="S1949" s="44">
        <v>5</v>
      </c>
    </row>
    <row r="1950" spans="16:19" ht="14.25">
      <c r="P1950" s="42">
        <v>6335</v>
      </c>
      <c r="Q1950" s="43" t="s">
        <v>765</v>
      </c>
      <c r="R1950" s="43" t="s">
        <v>913</v>
      </c>
      <c r="S1950" s="44">
        <v>5</v>
      </c>
    </row>
    <row r="1951" spans="16:19" ht="14.25">
      <c r="P1951" s="42">
        <v>6336</v>
      </c>
      <c r="Q1951" s="43" t="s">
        <v>765</v>
      </c>
      <c r="R1951" s="43" t="s">
        <v>914</v>
      </c>
      <c r="S1951" s="44">
        <v>5</v>
      </c>
    </row>
    <row r="1952" spans="16:19" ht="14.25">
      <c r="P1952" s="42">
        <v>6337</v>
      </c>
      <c r="Q1952" s="43" t="s">
        <v>765</v>
      </c>
      <c r="R1952" s="43" t="s">
        <v>915</v>
      </c>
      <c r="S1952" s="44">
        <v>5</v>
      </c>
    </row>
    <row r="1953" spans="16:19" ht="14.25">
      <c r="P1953" s="42">
        <v>6341</v>
      </c>
      <c r="Q1953" s="43" t="s">
        <v>765</v>
      </c>
      <c r="R1953" s="43" t="s">
        <v>916</v>
      </c>
      <c r="S1953" s="44">
        <v>5</v>
      </c>
    </row>
    <row r="1954" spans="16:19" ht="14.25">
      <c r="P1954" s="42">
        <v>6342</v>
      </c>
      <c r="Q1954" s="43" t="s">
        <v>765</v>
      </c>
      <c r="R1954" s="43" t="s">
        <v>917</v>
      </c>
      <c r="S1954" s="44">
        <v>5</v>
      </c>
    </row>
    <row r="1955" spans="16:19" ht="14.25">
      <c r="P1955" s="42">
        <v>6343</v>
      </c>
      <c r="Q1955" s="43" t="s">
        <v>765</v>
      </c>
      <c r="R1955" s="43" t="s">
        <v>918</v>
      </c>
      <c r="S1955" s="44">
        <v>5</v>
      </c>
    </row>
    <row r="1956" spans="16:19" ht="14.25">
      <c r="P1956" s="42">
        <v>6344</v>
      </c>
      <c r="Q1956" s="43" t="s">
        <v>765</v>
      </c>
      <c r="R1956" s="43" t="s">
        <v>919</v>
      </c>
      <c r="S1956" s="44">
        <v>5</v>
      </c>
    </row>
    <row r="1957" spans="16:19" ht="14.25">
      <c r="P1957" s="42">
        <v>6345</v>
      </c>
      <c r="Q1957" s="43" t="s">
        <v>765</v>
      </c>
      <c r="R1957" s="43" t="s">
        <v>920</v>
      </c>
      <c r="S1957" s="44">
        <v>5</v>
      </c>
    </row>
    <row r="1958" spans="16:19" ht="14.25">
      <c r="P1958" s="42">
        <v>6346</v>
      </c>
      <c r="Q1958" s="43" t="s">
        <v>765</v>
      </c>
      <c r="R1958" s="43" t="s">
        <v>921</v>
      </c>
      <c r="S1958" s="44">
        <v>5</v>
      </c>
    </row>
    <row r="1959" spans="16:19" ht="14.25">
      <c r="P1959" s="42">
        <v>6347</v>
      </c>
      <c r="Q1959" s="43" t="s">
        <v>765</v>
      </c>
      <c r="R1959" s="43" t="s">
        <v>922</v>
      </c>
      <c r="S1959" s="44">
        <v>5</v>
      </c>
    </row>
    <row r="1960" spans="16:19" ht="14.25">
      <c r="P1960" s="42">
        <v>6348</v>
      </c>
      <c r="Q1960" s="43" t="s">
        <v>765</v>
      </c>
      <c r="R1960" s="43" t="s">
        <v>923</v>
      </c>
      <c r="S1960" s="44">
        <v>5</v>
      </c>
    </row>
    <row r="1961" spans="16:19" ht="14.25">
      <c r="P1961" s="42">
        <v>6351</v>
      </c>
      <c r="Q1961" s="43" t="s">
        <v>765</v>
      </c>
      <c r="R1961" s="43" t="s">
        <v>924</v>
      </c>
      <c r="S1961" s="44">
        <v>5</v>
      </c>
    </row>
    <row r="1962" spans="16:19" ht="14.25">
      <c r="P1962" s="42">
        <v>6352</v>
      </c>
      <c r="Q1962" s="43" t="s">
        <v>765</v>
      </c>
      <c r="R1962" s="43" t="s">
        <v>925</v>
      </c>
      <c r="S1962" s="44">
        <v>5</v>
      </c>
    </row>
    <row r="1963" spans="16:19" ht="14.25">
      <c r="P1963" s="42">
        <v>6353</v>
      </c>
      <c r="Q1963" s="43" t="s">
        <v>765</v>
      </c>
      <c r="R1963" s="43" t="s">
        <v>926</v>
      </c>
      <c r="S1963" s="44">
        <v>5</v>
      </c>
    </row>
    <row r="1964" spans="16:19" ht="14.25">
      <c r="P1964" s="42">
        <v>6400</v>
      </c>
      <c r="Q1964" s="43" t="s">
        <v>765</v>
      </c>
      <c r="R1964" s="43" t="s">
        <v>927</v>
      </c>
      <c r="S1964" s="44">
        <v>5</v>
      </c>
    </row>
    <row r="1965" spans="16:19" ht="14.25">
      <c r="P1965" s="42">
        <v>6401</v>
      </c>
      <c r="Q1965" s="43" t="s">
        <v>765</v>
      </c>
      <c r="R1965" s="43" t="s">
        <v>927</v>
      </c>
      <c r="S1965" s="44">
        <v>5</v>
      </c>
    </row>
    <row r="1966" spans="16:19" ht="14.25">
      <c r="P1966" s="42">
        <v>6402</v>
      </c>
      <c r="Q1966" s="43" t="s">
        <v>765</v>
      </c>
      <c r="R1966" s="43" t="s">
        <v>927</v>
      </c>
      <c r="S1966" s="44">
        <v>5</v>
      </c>
    </row>
    <row r="1967" spans="16:19" ht="14.25">
      <c r="P1967" s="42">
        <v>6411</v>
      </c>
      <c r="Q1967" s="43" t="s">
        <v>765</v>
      </c>
      <c r="R1967" s="43" t="s">
        <v>928</v>
      </c>
      <c r="S1967" s="44">
        <v>5</v>
      </c>
    </row>
    <row r="1968" spans="16:19" ht="14.25">
      <c r="P1968" s="42">
        <v>6412</v>
      </c>
      <c r="Q1968" s="43" t="s">
        <v>765</v>
      </c>
      <c r="R1968" s="43" t="s">
        <v>929</v>
      </c>
      <c r="S1968" s="44">
        <v>5</v>
      </c>
    </row>
    <row r="1969" spans="16:19" ht="14.25">
      <c r="P1969" s="42">
        <v>6413</v>
      </c>
      <c r="Q1969" s="43" t="s">
        <v>765</v>
      </c>
      <c r="R1969" s="43" t="s">
        <v>930</v>
      </c>
      <c r="S1969" s="44">
        <v>5</v>
      </c>
    </row>
    <row r="1970" spans="16:19" ht="14.25">
      <c r="P1970" s="42">
        <v>6414</v>
      </c>
      <c r="Q1970" s="43" t="s">
        <v>765</v>
      </c>
      <c r="R1970" s="43" t="s">
        <v>931</v>
      </c>
      <c r="S1970" s="44">
        <v>5</v>
      </c>
    </row>
    <row r="1971" spans="16:19" ht="14.25">
      <c r="P1971" s="42">
        <v>6421</v>
      </c>
      <c r="Q1971" s="43" t="s">
        <v>765</v>
      </c>
      <c r="R1971" s="43" t="s">
        <v>932</v>
      </c>
      <c r="S1971" s="44">
        <v>5</v>
      </c>
    </row>
    <row r="1972" spans="16:19" ht="14.25">
      <c r="P1972" s="42">
        <v>6422</v>
      </c>
      <c r="Q1972" s="43" t="s">
        <v>765</v>
      </c>
      <c r="R1972" s="43" t="s">
        <v>933</v>
      </c>
      <c r="S1972" s="44">
        <v>5</v>
      </c>
    </row>
    <row r="1973" spans="16:19" ht="14.25">
      <c r="P1973" s="42">
        <v>6423</v>
      </c>
      <c r="Q1973" s="43" t="s">
        <v>765</v>
      </c>
      <c r="R1973" s="43" t="s">
        <v>934</v>
      </c>
      <c r="S1973" s="44">
        <v>5</v>
      </c>
    </row>
    <row r="1974" spans="16:19" ht="14.25">
      <c r="P1974" s="42">
        <v>6424</v>
      </c>
      <c r="Q1974" s="43" t="s">
        <v>765</v>
      </c>
      <c r="R1974" s="43" t="s">
        <v>935</v>
      </c>
      <c r="S1974" s="44">
        <v>5</v>
      </c>
    </row>
    <row r="1975" spans="16:19" ht="14.25">
      <c r="P1975" s="42">
        <v>6425</v>
      </c>
      <c r="Q1975" s="43" t="s">
        <v>765</v>
      </c>
      <c r="R1975" s="43" t="s">
        <v>936</v>
      </c>
      <c r="S1975" s="44">
        <v>5</v>
      </c>
    </row>
    <row r="1976" spans="16:19" ht="14.25">
      <c r="P1976" s="42">
        <v>6430</v>
      </c>
      <c r="Q1976" s="43" t="s">
        <v>765</v>
      </c>
      <c r="R1976" s="43" t="s">
        <v>937</v>
      </c>
      <c r="S1976" s="44">
        <v>5</v>
      </c>
    </row>
    <row r="1977" spans="16:19" ht="14.25">
      <c r="P1977" s="42">
        <v>6435</v>
      </c>
      <c r="Q1977" s="43" t="s">
        <v>765</v>
      </c>
      <c r="R1977" s="43" t="s">
        <v>938</v>
      </c>
      <c r="S1977" s="44">
        <v>5</v>
      </c>
    </row>
    <row r="1978" spans="16:19" ht="14.25">
      <c r="P1978" s="42">
        <v>6440</v>
      </c>
      <c r="Q1978" s="43" t="s">
        <v>765</v>
      </c>
      <c r="R1978" s="43" t="s">
        <v>939</v>
      </c>
      <c r="S1978" s="44">
        <v>5</v>
      </c>
    </row>
    <row r="1979" spans="16:19" ht="14.25">
      <c r="P1979" s="42">
        <v>6444</v>
      </c>
      <c r="Q1979" s="43" t="s">
        <v>765</v>
      </c>
      <c r="R1979" s="43" t="s">
        <v>940</v>
      </c>
      <c r="S1979" s="44">
        <v>5</v>
      </c>
    </row>
    <row r="1980" spans="16:19" ht="14.25">
      <c r="P1980" s="42">
        <v>6445</v>
      </c>
      <c r="Q1980" s="43" t="s">
        <v>765</v>
      </c>
      <c r="R1980" s="43" t="s">
        <v>941</v>
      </c>
      <c r="S1980" s="44">
        <v>5</v>
      </c>
    </row>
    <row r="1981" spans="16:19" ht="14.25">
      <c r="P1981" s="42">
        <v>6446</v>
      </c>
      <c r="Q1981" s="43" t="s">
        <v>765</v>
      </c>
      <c r="R1981" s="43" t="s">
        <v>942</v>
      </c>
      <c r="S1981" s="44">
        <v>5</v>
      </c>
    </row>
    <row r="1982" spans="16:19" ht="14.25">
      <c r="P1982" s="42">
        <v>6447</v>
      </c>
      <c r="Q1982" s="43" t="s">
        <v>765</v>
      </c>
      <c r="R1982" s="43" t="s">
        <v>943</v>
      </c>
      <c r="S1982" s="44">
        <v>5</v>
      </c>
    </row>
    <row r="1983" spans="16:19" ht="14.25">
      <c r="P1983" s="42">
        <v>6448</v>
      </c>
      <c r="Q1983" s="43" t="s">
        <v>765</v>
      </c>
      <c r="R1983" s="43" t="s">
        <v>944</v>
      </c>
      <c r="S1983" s="44">
        <v>5</v>
      </c>
    </row>
    <row r="1984" spans="16:19" ht="14.25">
      <c r="P1984" s="42">
        <v>6449</v>
      </c>
      <c r="Q1984" s="43" t="s">
        <v>765</v>
      </c>
      <c r="R1984" s="43" t="s">
        <v>945</v>
      </c>
      <c r="S1984" s="44">
        <v>5</v>
      </c>
    </row>
    <row r="1985" spans="16:19" ht="14.25">
      <c r="P1985" s="42">
        <v>6451</v>
      </c>
      <c r="Q1985" s="43" t="s">
        <v>765</v>
      </c>
      <c r="R1985" s="43" t="s">
        <v>946</v>
      </c>
      <c r="S1985" s="44">
        <v>5</v>
      </c>
    </row>
    <row r="1986" spans="16:19" ht="14.25">
      <c r="P1986" s="42">
        <v>6452</v>
      </c>
      <c r="Q1986" s="43" t="s">
        <v>765</v>
      </c>
      <c r="R1986" s="43" t="s">
        <v>947</v>
      </c>
      <c r="S1986" s="44">
        <v>5</v>
      </c>
    </row>
    <row r="1987" spans="16:19" ht="14.25">
      <c r="P1987" s="42">
        <v>6453</v>
      </c>
      <c r="Q1987" s="43" t="s">
        <v>765</v>
      </c>
      <c r="R1987" s="43" t="s">
        <v>948</v>
      </c>
      <c r="S1987" s="44">
        <v>5</v>
      </c>
    </row>
    <row r="1988" spans="16:19" ht="14.25">
      <c r="P1988" s="42">
        <v>6454</v>
      </c>
      <c r="Q1988" s="43" t="s">
        <v>765</v>
      </c>
      <c r="R1988" s="43" t="s">
        <v>949</v>
      </c>
      <c r="S1988" s="44">
        <v>5</v>
      </c>
    </row>
    <row r="1989" spans="16:19" ht="14.25">
      <c r="P1989" s="42">
        <v>6455</v>
      </c>
      <c r="Q1989" s="43" t="s">
        <v>765</v>
      </c>
      <c r="R1989" s="43" t="s">
        <v>950</v>
      </c>
      <c r="S1989" s="44">
        <v>5</v>
      </c>
    </row>
    <row r="1990" spans="16:19" ht="14.25">
      <c r="P1990" s="42">
        <v>6456</v>
      </c>
      <c r="Q1990" s="43" t="s">
        <v>765</v>
      </c>
      <c r="R1990" s="43" t="s">
        <v>951</v>
      </c>
      <c r="S1990" s="44">
        <v>5</v>
      </c>
    </row>
    <row r="1991" spans="16:19" ht="14.25">
      <c r="P1991" s="42">
        <v>6500</v>
      </c>
      <c r="Q1991" s="43" t="s">
        <v>765</v>
      </c>
      <c r="R1991" s="43" t="s">
        <v>952</v>
      </c>
      <c r="S1991" s="44">
        <v>5</v>
      </c>
    </row>
    <row r="1992" spans="16:19" ht="14.25">
      <c r="P1992" s="42">
        <v>6501</v>
      </c>
      <c r="Q1992" s="43" t="s">
        <v>765</v>
      </c>
      <c r="R1992" s="43" t="s">
        <v>952</v>
      </c>
      <c r="S1992" s="44">
        <v>5</v>
      </c>
    </row>
    <row r="1993" spans="16:19" ht="14.25">
      <c r="P1993" s="42">
        <v>6502</v>
      </c>
      <c r="Q1993" s="43" t="s">
        <v>765</v>
      </c>
      <c r="R1993" s="43" t="s">
        <v>952</v>
      </c>
      <c r="S1993" s="44">
        <v>5</v>
      </c>
    </row>
    <row r="1994" spans="16:19" ht="14.25">
      <c r="P1994" s="42">
        <v>6503</v>
      </c>
      <c r="Q1994" s="43" t="s">
        <v>765</v>
      </c>
      <c r="R1994" s="43" t="s">
        <v>952</v>
      </c>
      <c r="S1994" s="44">
        <v>5</v>
      </c>
    </row>
    <row r="1995" spans="16:19" ht="14.25">
      <c r="P1995" s="42">
        <v>6511</v>
      </c>
      <c r="Q1995" s="43" t="s">
        <v>765</v>
      </c>
      <c r="R1995" s="43" t="s">
        <v>953</v>
      </c>
      <c r="S1995" s="44">
        <v>5</v>
      </c>
    </row>
    <row r="1996" spans="16:19" ht="14.25">
      <c r="P1996" s="42">
        <v>6512</v>
      </c>
      <c r="Q1996" s="43" t="s">
        <v>765</v>
      </c>
      <c r="R1996" s="43" t="s">
        <v>954</v>
      </c>
      <c r="S1996" s="44">
        <v>5</v>
      </c>
    </row>
    <row r="1997" spans="16:19" ht="14.25">
      <c r="P1997" s="42">
        <v>6513</v>
      </c>
      <c r="Q1997" s="43" t="s">
        <v>765</v>
      </c>
      <c r="R1997" s="43" t="s">
        <v>955</v>
      </c>
      <c r="S1997" s="44">
        <v>5</v>
      </c>
    </row>
    <row r="1998" spans="16:19" ht="14.25">
      <c r="P1998" s="42">
        <v>6521</v>
      </c>
      <c r="Q1998" s="43" t="s">
        <v>765</v>
      </c>
      <c r="R1998" s="43" t="s">
        <v>956</v>
      </c>
      <c r="S1998" s="44">
        <v>5</v>
      </c>
    </row>
    <row r="1999" spans="16:19" ht="14.25">
      <c r="P1999" s="42">
        <v>6522</v>
      </c>
      <c r="Q1999" s="43" t="s">
        <v>765</v>
      </c>
      <c r="R1999" s="43" t="s">
        <v>957</v>
      </c>
      <c r="S1999" s="44">
        <v>5</v>
      </c>
    </row>
    <row r="2000" spans="16:19" ht="14.25">
      <c r="P2000" s="42">
        <v>6523</v>
      </c>
      <c r="Q2000" s="43" t="s">
        <v>765</v>
      </c>
      <c r="R2000" s="43" t="s">
        <v>958</v>
      </c>
      <c r="S2000" s="44">
        <v>5</v>
      </c>
    </row>
    <row r="2001" spans="16:19" ht="14.25">
      <c r="P2001" s="42">
        <v>6524</v>
      </c>
      <c r="Q2001" s="43" t="s">
        <v>765</v>
      </c>
      <c r="R2001" s="43" t="s">
        <v>959</v>
      </c>
      <c r="S2001" s="44">
        <v>5</v>
      </c>
    </row>
    <row r="2002" spans="16:19" ht="14.25">
      <c r="P2002" s="42">
        <v>6525</v>
      </c>
      <c r="Q2002" s="43" t="s">
        <v>765</v>
      </c>
      <c r="R2002" s="43" t="s">
        <v>960</v>
      </c>
      <c r="S2002" s="44">
        <v>5</v>
      </c>
    </row>
    <row r="2003" spans="16:19" ht="14.25">
      <c r="P2003" s="42">
        <v>6527</v>
      </c>
      <c r="Q2003" s="43" t="s">
        <v>765</v>
      </c>
      <c r="R2003" s="43" t="s">
        <v>961</v>
      </c>
      <c r="S2003" s="44">
        <v>5</v>
      </c>
    </row>
    <row r="2004" spans="16:19" ht="14.25">
      <c r="P2004" s="42">
        <v>6528</v>
      </c>
      <c r="Q2004" s="43" t="s">
        <v>765</v>
      </c>
      <c r="R2004" s="43" t="s">
        <v>962</v>
      </c>
      <c r="S2004" s="44">
        <v>5</v>
      </c>
    </row>
    <row r="2005" spans="16:19" ht="14.25">
      <c r="P2005" s="42">
        <v>6600</v>
      </c>
      <c r="Q2005" s="43" t="s">
        <v>963</v>
      </c>
      <c r="R2005" s="43" t="s">
        <v>964</v>
      </c>
      <c r="S2005" s="44">
        <v>5</v>
      </c>
    </row>
    <row r="2006" spans="16:19" ht="14.25">
      <c r="P2006" s="42">
        <v>6601</v>
      </c>
      <c r="Q2006" s="43" t="s">
        <v>963</v>
      </c>
      <c r="R2006" s="43" t="s">
        <v>964</v>
      </c>
      <c r="S2006" s="44">
        <v>5</v>
      </c>
    </row>
    <row r="2007" spans="16:19" ht="14.25">
      <c r="P2007" s="42">
        <v>6602</v>
      </c>
      <c r="Q2007" s="43" t="s">
        <v>963</v>
      </c>
      <c r="R2007" s="43" t="s">
        <v>964</v>
      </c>
      <c r="S2007" s="44">
        <v>5</v>
      </c>
    </row>
    <row r="2008" spans="16:19" ht="14.25">
      <c r="P2008" s="42">
        <v>6603</v>
      </c>
      <c r="Q2008" s="43" t="s">
        <v>963</v>
      </c>
      <c r="R2008" s="43" t="s">
        <v>964</v>
      </c>
      <c r="S2008" s="44">
        <v>5</v>
      </c>
    </row>
    <row r="2009" spans="16:19" ht="14.25">
      <c r="P2009" s="42">
        <v>6611</v>
      </c>
      <c r="Q2009" s="45" t="s">
        <v>2296</v>
      </c>
      <c r="R2009" s="45" t="s">
        <v>2297</v>
      </c>
      <c r="S2009" s="44">
        <v>5</v>
      </c>
    </row>
    <row r="2010" spans="16:19" ht="14.25">
      <c r="P2010" s="42">
        <v>6612</v>
      </c>
      <c r="Q2010" s="43" t="s">
        <v>963</v>
      </c>
      <c r="R2010" s="43" t="s">
        <v>965</v>
      </c>
      <c r="S2010" s="44">
        <v>5</v>
      </c>
    </row>
    <row r="2011" spans="16:19" ht="14.25">
      <c r="P2011" s="42">
        <v>6613</v>
      </c>
      <c r="Q2011" s="45" t="s">
        <v>2296</v>
      </c>
      <c r="R2011" s="45" t="s">
        <v>2298</v>
      </c>
      <c r="S2011" s="44">
        <v>5</v>
      </c>
    </row>
    <row r="2012" spans="16:19" ht="14.25">
      <c r="P2012" s="42">
        <v>6621</v>
      </c>
      <c r="Q2012" s="43" t="s">
        <v>963</v>
      </c>
      <c r="R2012" s="43" t="s">
        <v>966</v>
      </c>
      <c r="S2012" s="44">
        <v>5</v>
      </c>
    </row>
    <row r="2013" spans="16:19" ht="14.25">
      <c r="P2013" s="42">
        <v>6622</v>
      </c>
      <c r="Q2013" s="43" t="s">
        <v>963</v>
      </c>
      <c r="R2013" s="43" t="s">
        <v>967</v>
      </c>
      <c r="S2013" s="44">
        <v>5</v>
      </c>
    </row>
    <row r="2014" spans="16:19" ht="14.25">
      <c r="P2014" s="42">
        <v>6623</v>
      </c>
      <c r="Q2014" s="43" t="s">
        <v>963</v>
      </c>
      <c r="R2014" s="43" t="s">
        <v>968</v>
      </c>
      <c r="S2014" s="44">
        <v>5</v>
      </c>
    </row>
    <row r="2015" spans="16:19" ht="14.25">
      <c r="P2015" s="42">
        <v>6624</v>
      </c>
      <c r="Q2015" s="43" t="s">
        <v>963</v>
      </c>
      <c r="R2015" s="43" t="s">
        <v>969</v>
      </c>
      <c r="S2015" s="44">
        <v>5</v>
      </c>
    </row>
    <row r="2016" spans="16:19" ht="14.25">
      <c r="P2016" s="42">
        <v>6625</v>
      </c>
      <c r="Q2016" s="43" t="s">
        <v>963</v>
      </c>
      <c r="R2016" s="43" t="s">
        <v>970</v>
      </c>
      <c r="S2016" s="44">
        <v>5</v>
      </c>
    </row>
    <row r="2017" spans="16:19" ht="14.25">
      <c r="P2017" s="42">
        <v>6630</v>
      </c>
      <c r="Q2017" s="43" t="s">
        <v>963</v>
      </c>
      <c r="R2017" s="43" t="s">
        <v>971</v>
      </c>
      <c r="S2017" s="44">
        <v>5</v>
      </c>
    </row>
    <row r="2018" spans="16:19" ht="14.25">
      <c r="P2018" s="42">
        <v>6635</v>
      </c>
      <c r="Q2018" s="43" t="s">
        <v>963</v>
      </c>
      <c r="R2018" s="43" t="s">
        <v>972</v>
      </c>
      <c r="S2018" s="44">
        <v>5</v>
      </c>
    </row>
    <row r="2019" spans="16:19" ht="14.25">
      <c r="P2019" s="42">
        <v>6636</v>
      </c>
      <c r="Q2019" s="43" t="s">
        <v>963</v>
      </c>
      <c r="R2019" s="43" t="s">
        <v>973</v>
      </c>
      <c r="S2019" s="44">
        <v>5</v>
      </c>
    </row>
    <row r="2020" spans="16:19" ht="14.25">
      <c r="P2020" s="42">
        <v>6640</v>
      </c>
      <c r="Q2020" s="43" t="s">
        <v>963</v>
      </c>
      <c r="R2020" s="43" t="s">
        <v>974</v>
      </c>
      <c r="S2020" s="44">
        <v>5</v>
      </c>
    </row>
    <row r="2021" spans="16:19" ht="14.25">
      <c r="P2021" s="42">
        <v>6641</v>
      </c>
      <c r="Q2021" s="43" t="s">
        <v>963</v>
      </c>
      <c r="R2021" s="43" t="s">
        <v>974</v>
      </c>
      <c r="S2021" s="44">
        <v>5</v>
      </c>
    </row>
    <row r="2022" spans="16:19" ht="14.25">
      <c r="P2022" s="42">
        <v>6642</v>
      </c>
      <c r="Q2022" s="43" t="s">
        <v>963</v>
      </c>
      <c r="R2022" s="43" t="s">
        <v>974</v>
      </c>
      <c r="S2022" s="44">
        <v>5</v>
      </c>
    </row>
    <row r="2023" spans="16:19" ht="14.25">
      <c r="P2023" s="42">
        <v>6645</v>
      </c>
      <c r="Q2023" s="43" t="s">
        <v>963</v>
      </c>
      <c r="R2023" s="43" t="s">
        <v>975</v>
      </c>
      <c r="S2023" s="44">
        <v>5</v>
      </c>
    </row>
    <row r="2024" spans="16:19" ht="14.25">
      <c r="P2024" s="42">
        <v>6646</v>
      </c>
      <c r="Q2024" s="43" t="s">
        <v>963</v>
      </c>
      <c r="R2024" s="43" t="s">
        <v>976</v>
      </c>
      <c r="S2024" s="44">
        <v>5</v>
      </c>
    </row>
    <row r="2025" spans="16:19" ht="14.25">
      <c r="P2025" s="42">
        <v>6647</v>
      </c>
      <c r="Q2025" s="43" t="s">
        <v>963</v>
      </c>
      <c r="R2025" s="43" t="s">
        <v>977</v>
      </c>
      <c r="S2025" s="44">
        <v>5</v>
      </c>
    </row>
    <row r="2026" spans="16:19" ht="14.25">
      <c r="P2026" s="42">
        <v>6648</v>
      </c>
      <c r="Q2026" s="43" t="s">
        <v>963</v>
      </c>
      <c r="R2026" s="43" t="s">
        <v>974</v>
      </c>
      <c r="S2026" s="44">
        <v>5</v>
      </c>
    </row>
    <row r="2027" spans="16:19" ht="14.25">
      <c r="P2027" s="42">
        <v>6700</v>
      </c>
      <c r="Q2027" s="43" t="s">
        <v>963</v>
      </c>
      <c r="R2027" s="43" t="s">
        <v>978</v>
      </c>
      <c r="S2027" s="44">
        <v>4</v>
      </c>
    </row>
    <row r="2028" spans="16:19" ht="14.25">
      <c r="P2028" s="42">
        <v>6701</v>
      </c>
      <c r="Q2028" s="43" t="s">
        <v>963</v>
      </c>
      <c r="R2028" s="43" t="s">
        <v>978</v>
      </c>
      <c r="S2028" s="44">
        <v>4</v>
      </c>
    </row>
    <row r="2029" spans="16:19" ht="14.25">
      <c r="P2029" s="42">
        <v>6702</v>
      </c>
      <c r="Q2029" s="43" t="s">
        <v>963</v>
      </c>
      <c r="R2029" s="43" t="s">
        <v>978</v>
      </c>
      <c r="S2029" s="44">
        <v>4</v>
      </c>
    </row>
    <row r="2030" spans="16:19" ht="14.25">
      <c r="P2030" s="42">
        <v>6703</v>
      </c>
      <c r="Q2030" s="43" t="s">
        <v>963</v>
      </c>
      <c r="R2030" s="43" t="s">
        <v>978</v>
      </c>
      <c r="S2030" s="44">
        <v>4</v>
      </c>
    </row>
    <row r="2031" spans="16:19" ht="14.25">
      <c r="P2031" s="42">
        <v>6704</v>
      </c>
      <c r="Q2031" s="43" t="s">
        <v>963</v>
      </c>
      <c r="R2031" s="43" t="s">
        <v>978</v>
      </c>
      <c r="S2031" s="44">
        <v>4</v>
      </c>
    </row>
    <row r="2032" spans="16:19" ht="14.25">
      <c r="P2032" s="42">
        <v>6705</v>
      </c>
      <c r="Q2032" s="43" t="s">
        <v>963</v>
      </c>
      <c r="R2032" s="43" t="s">
        <v>978</v>
      </c>
      <c r="S2032" s="44">
        <v>4</v>
      </c>
    </row>
    <row r="2033" spans="16:19" ht="14.25">
      <c r="P2033" s="42">
        <v>6706</v>
      </c>
      <c r="Q2033" s="43" t="s">
        <v>963</v>
      </c>
      <c r="R2033" s="43" t="s">
        <v>978</v>
      </c>
      <c r="S2033" s="44">
        <v>4</v>
      </c>
    </row>
    <row r="2034" spans="16:19" ht="14.25">
      <c r="P2034" s="42">
        <v>6707</v>
      </c>
      <c r="Q2034" s="43" t="s">
        <v>963</v>
      </c>
      <c r="R2034" s="43" t="s">
        <v>978</v>
      </c>
      <c r="S2034" s="44">
        <v>4</v>
      </c>
    </row>
    <row r="2035" spans="16:19" ht="14.25">
      <c r="P2035" s="42">
        <v>6708</v>
      </c>
      <c r="Q2035" s="43" t="s">
        <v>963</v>
      </c>
      <c r="R2035" s="43" t="s">
        <v>978</v>
      </c>
      <c r="S2035" s="44">
        <v>4</v>
      </c>
    </row>
    <row r="2036" spans="16:19" ht="14.25">
      <c r="P2036" s="42">
        <v>6709</v>
      </c>
      <c r="Q2036" s="43" t="s">
        <v>963</v>
      </c>
      <c r="R2036" s="43" t="s">
        <v>978</v>
      </c>
      <c r="S2036" s="44">
        <v>4</v>
      </c>
    </row>
    <row r="2037" spans="16:19" ht="14.25">
      <c r="P2037" s="42">
        <v>6710</v>
      </c>
      <c r="Q2037" s="43" t="s">
        <v>963</v>
      </c>
      <c r="R2037" s="43" t="s">
        <v>978</v>
      </c>
      <c r="S2037" s="44">
        <v>4</v>
      </c>
    </row>
    <row r="2038" spans="16:19" ht="14.25">
      <c r="P2038" s="42">
        <v>6712</v>
      </c>
      <c r="Q2038" s="43" t="s">
        <v>963</v>
      </c>
      <c r="R2038" s="43" t="s">
        <v>978</v>
      </c>
      <c r="S2038" s="44">
        <v>4</v>
      </c>
    </row>
    <row r="2039" spans="16:19" ht="14.25">
      <c r="P2039" s="42">
        <v>6713</v>
      </c>
      <c r="Q2039" s="43" t="s">
        <v>963</v>
      </c>
      <c r="R2039" s="43" t="s">
        <v>978</v>
      </c>
      <c r="S2039" s="44">
        <v>4</v>
      </c>
    </row>
    <row r="2040" spans="16:19" ht="14.25">
      <c r="P2040" s="42">
        <v>6717</v>
      </c>
      <c r="Q2040" s="43" t="s">
        <v>963</v>
      </c>
      <c r="R2040" s="43" t="s">
        <v>978</v>
      </c>
      <c r="S2040" s="44">
        <v>4</v>
      </c>
    </row>
    <row r="2041" spans="16:19" ht="14.25">
      <c r="P2041" s="42">
        <v>6718</v>
      </c>
      <c r="Q2041" s="43" t="s">
        <v>963</v>
      </c>
      <c r="R2041" s="43" t="s">
        <v>978</v>
      </c>
      <c r="S2041" s="44">
        <v>4</v>
      </c>
    </row>
    <row r="2042" spans="16:19" ht="14.25">
      <c r="P2042" s="42">
        <v>6719</v>
      </c>
      <c r="Q2042" s="43" t="s">
        <v>963</v>
      </c>
      <c r="R2042" s="43" t="s">
        <v>978</v>
      </c>
      <c r="S2042" s="44">
        <v>4</v>
      </c>
    </row>
    <row r="2043" spans="16:19" ht="14.25">
      <c r="P2043" s="42">
        <v>6720</v>
      </c>
      <c r="Q2043" s="43" t="s">
        <v>963</v>
      </c>
      <c r="R2043" s="43" t="s">
        <v>978</v>
      </c>
      <c r="S2043" s="44">
        <v>4</v>
      </c>
    </row>
    <row r="2044" spans="16:19" ht="14.25">
      <c r="P2044" s="42">
        <v>6721</v>
      </c>
      <c r="Q2044" s="43" t="s">
        <v>963</v>
      </c>
      <c r="R2044" s="43" t="s">
        <v>978</v>
      </c>
      <c r="S2044" s="44">
        <v>4</v>
      </c>
    </row>
    <row r="2045" spans="16:19" ht="14.25">
      <c r="P2045" s="42">
        <v>6722</v>
      </c>
      <c r="Q2045" s="43" t="s">
        <v>963</v>
      </c>
      <c r="R2045" s="43" t="s">
        <v>978</v>
      </c>
      <c r="S2045" s="44">
        <v>4</v>
      </c>
    </row>
    <row r="2046" spans="16:19" ht="14.25">
      <c r="P2046" s="42">
        <v>6723</v>
      </c>
      <c r="Q2046" s="43" t="s">
        <v>963</v>
      </c>
      <c r="R2046" s="43" t="s">
        <v>978</v>
      </c>
      <c r="S2046" s="44">
        <v>4</v>
      </c>
    </row>
    <row r="2047" spans="16:19" ht="14.25">
      <c r="P2047" s="42">
        <v>6724</v>
      </c>
      <c r="Q2047" s="43" t="s">
        <v>963</v>
      </c>
      <c r="R2047" s="43" t="s">
        <v>978</v>
      </c>
      <c r="S2047" s="44">
        <v>4</v>
      </c>
    </row>
    <row r="2048" spans="16:19" ht="14.25">
      <c r="P2048" s="42">
        <v>6725</v>
      </c>
      <c r="Q2048" s="43" t="s">
        <v>963</v>
      </c>
      <c r="R2048" s="43" t="s">
        <v>978</v>
      </c>
      <c r="S2048" s="44">
        <v>4</v>
      </c>
    </row>
    <row r="2049" spans="16:19" ht="14.25">
      <c r="P2049" s="42">
        <v>6726</v>
      </c>
      <c r="Q2049" s="43" t="s">
        <v>963</v>
      </c>
      <c r="R2049" s="43" t="s">
        <v>978</v>
      </c>
      <c r="S2049" s="44">
        <v>4</v>
      </c>
    </row>
    <row r="2050" spans="16:19" ht="14.25">
      <c r="P2050" s="42">
        <v>6727</v>
      </c>
      <c r="Q2050" s="43" t="s">
        <v>963</v>
      </c>
      <c r="R2050" s="43" t="s">
        <v>978</v>
      </c>
      <c r="S2050" s="44">
        <v>4</v>
      </c>
    </row>
    <row r="2051" spans="16:19" ht="14.25">
      <c r="P2051" s="42">
        <v>6728</v>
      </c>
      <c r="Q2051" s="43" t="s">
        <v>963</v>
      </c>
      <c r="R2051" s="43" t="s">
        <v>978</v>
      </c>
      <c r="S2051" s="44">
        <v>4</v>
      </c>
    </row>
    <row r="2052" spans="16:19" ht="14.25">
      <c r="P2052" s="42">
        <v>6729</v>
      </c>
      <c r="Q2052" s="43" t="s">
        <v>963</v>
      </c>
      <c r="R2052" s="43" t="s">
        <v>978</v>
      </c>
      <c r="S2052" s="44">
        <v>4</v>
      </c>
    </row>
    <row r="2053" spans="16:19" ht="14.25">
      <c r="P2053" s="42">
        <v>6740</v>
      </c>
      <c r="Q2053" s="43" t="s">
        <v>963</v>
      </c>
      <c r="R2053" s="43" t="s">
        <v>979</v>
      </c>
      <c r="S2053" s="44">
        <v>4</v>
      </c>
    </row>
    <row r="2054" spans="16:19" ht="14.25">
      <c r="P2054" s="42">
        <v>6741</v>
      </c>
      <c r="Q2054" s="43" t="s">
        <v>963</v>
      </c>
      <c r="R2054" s="43" t="s">
        <v>979</v>
      </c>
      <c r="S2054" s="44">
        <v>4</v>
      </c>
    </row>
    <row r="2055" spans="16:19" ht="14.25">
      <c r="P2055" s="42">
        <v>6742</v>
      </c>
      <c r="Q2055" s="43" t="s">
        <v>963</v>
      </c>
      <c r="R2055" s="43" t="s">
        <v>979</v>
      </c>
      <c r="S2055" s="44">
        <v>4</v>
      </c>
    </row>
    <row r="2056" spans="16:19" ht="14.25">
      <c r="P2056" s="42">
        <v>6743</v>
      </c>
      <c r="Q2056" s="43" t="s">
        <v>963</v>
      </c>
      <c r="R2056" s="43" t="s">
        <v>979</v>
      </c>
      <c r="S2056" s="44">
        <v>4</v>
      </c>
    </row>
    <row r="2057" spans="16:19" ht="14.25">
      <c r="P2057" s="42">
        <v>6744</v>
      </c>
      <c r="Q2057" s="43" t="s">
        <v>963</v>
      </c>
      <c r="R2057" s="43" t="s">
        <v>979</v>
      </c>
      <c r="S2057" s="44">
        <v>4</v>
      </c>
    </row>
    <row r="2058" spans="16:19" ht="14.25">
      <c r="P2058" s="42">
        <v>6745</v>
      </c>
      <c r="Q2058" s="43" t="s">
        <v>963</v>
      </c>
      <c r="R2058" s="43" t="s">
        <v>979</v>
      </c>
      <c r="S2058" s="44">
        <v>4</v>
      </c>
    </row>
    <row r="2059" spans="16:19" ht="14.25">
      <c r="P2059" s="42">
        <v>6746</v>
      </c>
      <c r="Q2059" s="43" t="s">
        <v>963</v>
      </c>
      <c r="R2059" s="43" t="s">
        <v>979</v>
      </c>
      <c r="S2059" s="44">
        <v>4</v>
      </c>
    </row>
    <row r="2060" spans="16:19" ht="14.25">
      <c r="P2060" s="42">
        <v>6747</v>
      </c>
      <c r="Q2060" s="43" t="s">
        <v>963</v>
      </c>
      <c r="R2060" s="43" t="s">
        <v>979</v>
      </c>
      <c r="S2060" s="44">
        <v>4</v>
      </c>
    </row>
    <row r="2061" spans="16:19" ht="14.25">
      <c r="P2061" s="42">
        <v>6748</v>
      </c>
      <c r="Q2061" s="43" t="s">
        <v>963</v>
      </c>
      <c r="R2061" s="43" t="s">
        <v>979</v>
      </c>
      <c r="S2061" s="44">
        <v>4</v>
      </c>
    </row>
    <row r="2062" spans="16:19" ht="14.25">
      <c r="P2062" s="42">
        <v>6750</v>
      </c>
      <c r="Q2062" s="43" t="s">
        <v>963</v>
      </c>
      <c r="R2062" s="43" t="s">
        <v>980</v>
      </c>
      <c r="S2062" s="44">
        <v>5</v>
      </c>
    </row>
    <row r="2063" spans="16:19" ht="14.25">
      <c r="P2063" s="42">
        <v>6753</v>
      </c>
      <c r="Q2063" s="43" t="s">
        <v>963</v>
      </c>
      <c r="R2063" s="43" t="s">
        <v>978</v>
      </c>
      <c r="S2063" s="44">
        <v>4</v>
      </c>
    </row>
    <row r="2064" spans="16:19" ht="14.25">
      <c r="P2064" s="42">
        <v>6754</v>
      </c>
      <c r="Q2064" s="43" t="s">
        <v>963</v>
      </c>
      <c r="R2064" s="43" t="s">
        <v>981</v>
      </c>
      <c r="S2064" s="44">
        <v>5</v>
      </c>
    </row>
    <row r="2065" spans="16:19" ht="14.25">
      <c r="P2065" s="42">
        <v>6755</v>
      </c>
      <c r="Q2065" s="43" t="s">
        <v>963</v>
      </c>
      <c r="R2065" s="43" t="s">
        <v>982</v>
      </c>
      <c r="S2065" s="44">
        <v>5</v>
      </c>
    </row>
    <row r="2066" spans="16:19" ht="14.25">
      <c r="P2066" s="42">
        <v>6756</v>
      </c>
      <c r="Q2066" s="43" t="s">
        <v>963</v>
      </c>
      <c r="R2066" s="43" t="s">
        <v>983</v>
      </c>
      <c r="S2066" s="44">
        <v>5</v>
      </c>
    </row>
    <row r="2067" spans="16:19" ht="14.25">
      <c r="P2067" s="42">
        <v>6757</v>
      </c>
      <c r="Q2067" s="43" t="s">
        <v>963</v>
      </c>
      <c r="R2067" s="43" t="s">
        <v>978</v>
      </c>
      <c r="S2067" s="44">
        <v>4</v>
      </c>
    </row>
    <row r="2068" spans="16:19" ht="14.25">
      <c r="P2068" s="42">
        <v>6758</v>
      </c>
      <c r="Q2068" s="43" t="s">
        <v>963</v>
      </c>
      <c r="R2068" s="43" t="s">
        <v>984</v>
      </c>
      <c r="S2068" s="44">
        <v>5</v>
      </c>
    </row>
    <row r="2069" spans="16:19" ht="14.25">
      <c r="P2069" s="42">
        <v>6760</v>
      </c>
      <c r="Q2069" s="43" t="s">
        <v>963</v>
      </c>
      <c r="R2069" s="43" t="s">
        <v>985</v>
      </c>
      <c r="S2069" s="44">
        <v>5</v>
      </c>
    </row>
    <row r="2070" spans="16:19" ht="14.25">
      <c r="P2070" s="42">
        <v>6762</v>
      </c>
      <c r="Q2070" s="43" t="s">
        <v>963</v>
      </c>
      <c r="R2070" s="43" t="s">
        <v>986</v>
      </c>
      <c r="S2070" s="44">
        <v>5</v>
      </c>
    </row>
    <row r="2071" spans="16:19" ht="14.25">
      <c r="P2071" s="42">
        <v>6763</v>
      </c>
      <c r="Q2071" s="43" t="s">
        <v>963</v>
      </c>
      <c r="R2071" s="43" t="s">
        <v>987</v>
      </c>
      <c r="S2071" s="44">
        <v>5</v>
      </c>
    </row>
    <row r="2072" spans="16:19" ht="14.25">
      <c r="P2072" s="42">
        <v>6764</v>
      </c>
      <c r="Q2072" s="43" t="s">
        <v>963</v>
      </c>
      <c r="R2072" s="43" t="s">
        <v>988</v>
      </c>
      <c r="S2072" s="44">
        <v>5</v>
      </c>
    </row>
    <row r="2073" spans="16:19" ht="14.25">
      <c r="P2073" s="42">
        <v>6765</v>
      </c>
      <c r="Q2073" s="43" t="s">
        <v>963</v>
      </c>
      <c r="R2073" s="43" t="s">
        <v>989</v>
      </c>
      <c r="S2073" s="44">
        <v>5</v>
      </c>
    </row>
    <row r="2074" spans="16:19" ht="14.25">
      <c r="P2074" s="42">
        <v>6766</v>
      </c>
      <c r="Q2074" s="43" t="s">
        <v>963</v>
      </c>
      <c r="R2074" s="43" t="s">
        <v>990</v>
      </c>
      <c r="S2074" s="44">
        <v>5</v>
      </c>
    </row>
    <row r="2075" spans="16:19" ht="14.25">
      <c r="P2075" s="42">
        <v>6767</v>
      </c>
      <c r="Q2075" s="43" t="s">
        <v>963</v>
      </c>
      <c r="R2075" s="43" t="s">
        <v>991</v>
      </c>
      <c r="S2075" s="44">
        <v>5</v>
      </c>
    </row>
    <row r="2076" spans="16:19" ht="14.25">
      <c r="P2076" s="42">
        <v>6768</v>
      </c>
      <c r="Q2076" s="43" t="s">
        <v>963</v>
      </c>
      <c r="R2076" s="43" t="s">
        <v>992</v>
      </c>
      <c r="S2076" s="44">
        <v>5</v>
      </c>
    </row>
    <row r="2077" spans="16:19" ht="14.25">
      <c r="P2077" s="42">
        <v>6769</v>
      </c>
      <c r="Q2077" s="43" t="s">
        <v>963</v>
      </c>
      <c r="R2077" s="43" t="s">
        <v>993</v>
      </c>
      <c r="S2077" s="44">
        <v>5</v>
      </c>
    </row>
    <row r="2078" spans="16:19" ht="14.25">
      <c r="P2078" s="42">
        <v>6771</v>
      </c>
      <c r="Q2078" s="43" t="s">
        <v>963</v>
      </c>
      <c r="R2078" s="43" t="s">
        <v>978</v>
      </c>
      <c r="S2078" s="44">
        <v>4</v>
      </c>
    </row>
    <row r="2079" spans="16:19" ht="14.25">
      <c r="P2079" s="42">
        <v>6772</v>
      </c>
      <c r="Q2079" s="43" t="s">
        <v>963</v>
      </c>
      <c r="R2079" s="43" t="s">
        <v>994</v>
      </c>
      <c r="S2079" s="44">
        <v>5</v>
      </c>
    </row>
    <row r="2080" spans="16:19" ht="14.25">
      <c r="P2080" s="42">
        <v>6773</v>
      </c>
      <c r="Q2080" s="43" t="s">
        <v>963</v>
      </c>
      <c r="R2080" s="43" t="s">
        <v>995</v>
      </c>
      <c r="S2080" s="44">
        <v>5</v>
      </c>
    </row>
    <row r="2081" spans="16:19" ht="14.25">
      <c r="P2081" s="42">
        <v>6774</v>
      </c>
      <c r="Q2081" s="43" t="s">
        <v>963</v>
      </c>
      <c r="R2081" s="43" t="s">
        <v>996</v>
      </c>
      <c r="S2081" s="44">
        <v>5</v>
      </c>
    </row>
    <row r="2082" spans="16:19" ht="14.25">
      <c r="P2082" s="42">
        <v>6775</v>
      </c>
      <c r="Q2082" s="43" t="s">
        <v>963</v>
      </c>
      <c r="R2082" s="43" t="s">
        <v>997</v>
      </c>
      <c r="S2082" s="44">
        <v>5</v>
      </c>
    </row>
    <row r="2083" spans="16:19" ht="14.25">
      <c r="P2083" s="42">
        <v>6781</v>
      </c>
      <c r="Q2083" s="43" t="s">
        <v>963</v>
      </c>
      <c r="R2083" s="43" t="s">
        <v>998</v>
      </c>
      <c r="S2083" s="44">
        <v>5</v>
      </c>
    </row>
    <row r="2084" spans="16:19" ht="14.25">
      <c r="P2084" s="42">
        <v>6782</v>
      </c>
      <c r="Q2084" s="43" t="s">
        <v>963</v>
      </c>
      <c r="R2084" s="43" t="s">
        <v>999</v>
      </c>
      <c r="S2084" s="44">
        <v>5</v>
      </c>
    </row>
    <row r="2085" spans="16:19" ht="14.25">
      <c r="P2085" s="42">
        <v>6783</v>
      </c>
      <c r="Q2085" s="43" t="s">
        <v>963</v>
      </c>
      <c r="R2085" s="43" t="s">
        <v>1000</v>
      </c>
      <c r="S2085" s="44">
        <v>5</v>
      </c>
    </row>
    <row r="2086" spans="16:19" ht="14.25">
      <c r="P2086" s="42">
        <v>6784</v>
      </c>
      <c r="Q2086" s="43" t="s">
        <v>963</v>
      </c>
      <c r="R2086" s="43" t="s">
        <v>1001</v>
      </c>
      <c r="S2086" s="44">
        <v>5</v>
      </c>
    </row>
    <row r="2087" spans="16:19" ht="14.25">
      <c r="P2087" s="42">
        <v>6785</v>
      </c>
      <c r="Q2087" s="43" t="s">
        <v>963</v>
      </c>
      <c r="R2087" s="43" t="s">
        <v>1002</v>
      </c>
      <c r="S2087" s="44">
        <v>5</v>
      </c>
    </row>
    <row r="2088" spans="16:19" ht="14.25">
      <c r="P2088" s="42">
        <v>6786</v>
      </c>
      <c r="Q2088" s="43" t="s">
        <v>963</v>
      </c>
      <c r="R2088" s="43" t="s">
        <v>1003</v>
      </c>
      <c r="S2088" s="44">
        <v>5</v>
      </c>
    </row>
    <row r="2089" spans="16:19" ht="14.25">
      <c r="P2089" s="42">
        <v>6787</v>
      </c>
      <c r="Q2089" s="43" t="s">
        <v>963</v>
      </c>
      <c r="R2089" s="43" t="s">
        <v>1004</v>
      </c>
      <c r="S2089" s="44">
        <v>5</v>
      </c>
    </row>
    <row r="2090" spans="16:19" ht="14.25">
      <c r="P2090" s="42">
        <v>6791</v>
      </c>
      <c r="Q2090" s="43" t="s">
        <v>963</v>
      </c>
      <c r="R2090" s="43" t="s">
        <v>978</v>
      </c>
      <c r="S2090" s="44">
        <v>4</v>
      </c>
    </row>
    <row r="2091" spans="16:19" ht="14.25">
      <c r="P2091" s="42">
        <v>6792</v>
      </c>
      <c r="Q2091" s="43" t="s">
        <v>963</v>
      </c>
      <c r="R2091" s="43" t="s">
        <v>1005</v>
      </c>
      <c r="S2091" s="44">
        <v>5</v>
      </c>
    </row>
    <row r="2092" spans="16:19" ht="14.25">
      <c r="P2092" s="42">
        <v>6793</v>
      </c>
      <c r="Q2092" s="43" t="s">
        <v>963</v>
      </c>
      <c r="R2092" s="43" t="s">
        <v>1006</v>
      </c>
      <c r="S2092" s="44">
        <v>5</v>
      </c>
    </row>
    <row r="2093" spans="16:19" ht="14.25">
      <c r="P2093" s="42">
        <v>6794</v>
      </c>
      <c r="Q2093" s="43" t="s">
        <v>963</v>
      </c>
      <c r="R2093" s="43" t="s">
        <v>1007</v>
      </c>
      <c r="S2093" s="44">
        <v>5</v>
      </c>
    </row>
    <row r="2094" spans="16:19" ht="14.25">
      <c r="P2094" s="42">
        <v>6795</v>
      </c>
      <c r="Q2094" s="43" t="s">
        <v>963</v>
      </c>
      <c r="R2094" s="43" t="s">
        <v>1008</v>
      </c>
      <c r="S2094" s="44">
        <v>5</v>
      </c>
    </row>
    <row r="2095" spans="16:19" ht="14.25">
      <c r="P2095" s="42">
        <v>6800</v>
      </c>
      <c r="Q2095" s="43" t="s">
        <v>963</v>
      </c>
      <c r="R2095" s="43" t="s">
        <v>1009</v>
      </c>
      <c r="S2095" s="44">
        <v>5</v>
      </c>
    </row>
    <row r="2096" spans="16:19" ht="14.25">
      <c r="P2096" s="42">
        <v>6801</v>
      </c>
      <c r="Q2096" s="43" t="s">
        <v>963</v>
      </c>
      <c r="R2096" s="43" t="s">
        <v>1009</v>
      </c>
      <c r="S2096" s="44">
        <v>5</v>
      </c>
    </row>
    <row r="2097" spans="16:19" ht="14.25">
      <c r="P2097" s="42">
        <v>6802</v>
      </c>
      <c r="Q2097" s="43" t="s">
        <v>963</v>
      </c>
      <c r="R2097" s="43" t="s">
        <v>1009</v>
      </c>
      <c r="S2097" s="44">
        <v>5</v>
      </c>
    </row>
    <row r="2098" spans="16:19" ht="14.25">
      <c r="P2098" s="42">
        <v>6803</v>
      </c>
      <c r="Q2098" s="43" t="s">
        <v>963</v>
      </c>
      <c r="R2098" s="43" t="s">
        <v>1009</v>
      </c>
      <c r="S2098" s="44">
        <v>5</v>
      </c>
    </row>
    <row r="2099" spans="16:19" ht="14.25">
      <c r="P2099" s="42">
        <v>6804</v>
      </c>
      <c r="Q2099" s="43" t="s">
        <v>963</v>
      </c>
      <c r="R2099" s="43" t="s">
        <v>1009</v>
      </c>
      <c r="S2099" s="44">
        <v>5</v>
      </c>
    </row>
    <row r="2100" spans="16:19" ht="14.25">
      <c r="P2100" s="42">
        <v>6805</v>
      </c>
      <c r="Q2100" s="45" t="s">
        <v>2296</v>
      </c>
      <c r="R2100" s="45" t="s">
        <v>2299</v>
      </c>
      <c r="S2100" s="44">
        <v>5</v>
      </c>
    </row>
    <row r="2101" spans="16:19" ht="14.25">
      <c r="P2101" s="42">
        <v>6806</v>
      </c>
      <c r="Q2101" s="43" t="s">
        <v>963</v>
      </c>
      <c r="R2101" s="43" t="s">
        <v>1009</v>
      </c>
      <c r="S2101" s="44">
        <v>5</v>
      </c>
    </row>
    <row r="2102" spans="16:19" ht="14.25">
      <c r="P2102" s="42">
        <v>6808</v>
      </c>
      <c r="Q2102" s="43" t="s">
        <v>963</v>
      </c>
      <c r="R2102" s="43" t="s">
        <v>1009</v>
      </c>
      <c r="S2102" s="44">
        <v>5</v>
      </c>
    </row>
    <row r="2103" spans="16:19" ht="14.25">
      <c r="P2103" s="42">
        <v>6811</v>
      </c>
      <c r="Q2103" s="43" t="s">
        <v>963</v>
      </c>
      <c r="R2103" s="43" t="s">
        <v>1009</v>
      </c>
      <c r="S2103" s="44">
        <v>5</v>
      </c>
    </row>
    <row r="2104" spans="16:19" ht="14.25">
      <c r="P2104" s="42">
        <v>6821</v>
      </c>
      <c r="Q2104" s="43" t="s">
        <v>963</v>
      </c>
      <c r="R2104" s="43" t="s">
        <v>1010</v>
      </c>
      <c r="S2104" s="44">
        <v>5</v>
      </c>
    </row>
    <row r="2105" spans="16:19" ht="14.25">
      <c r="P2105" s="42">
        <v>6900</v>
      </c>
      <c r="Q2105" s="43" t="s">
        <v>963</v>
      </c>
      <c r="R2105" s="43" t="s">
        <v>1011</v>
      </c>
      <c r="S2105" s="44">
        <v>5</v>
      </c>
    </row>
    <row r="2106" spans="16:19" ht="14.25">
      <c r="P2106" s="42">
        <v>6901</v>
      </c>
      <c r="Q2106" s="43" t="s">
        <v>963</v>
      </c>
      <c r="R2106" s="43" t="s">
        <v>1011</v>
      </c>
      <c r="S2106" s="44">
        <v>5</v>
      </c>
    </row>
    <row r="2107" spans="16:19" ht="14.25">
      <c r="P2107" s="42">
        <v>6902</v>
      </c>
      <c r="Q2107" s="43" t="s">
        <v>963</v>
      </c>
      <c r="R2107" s="43" t="s">
        <v>1011</v>
      </c>
      <c r="S2107" s="44">
        <v>5</v>
      </c>
    </row>
    <row r="2108" spans="16:19" ht="14.25">
      <c r="P2108" s="42">
        <v>6903</v>
      </c>
      <c r="Q2108" s="45" t="s">
        <v>2296</v>
      </c>
      <c r="R2108" s="45" t="s">
        <v>2300</v>
      </c>
      <c r="S2108" s="44">
        <v>5</v>
      </c>
    </row>
    <row r="2109" spans="16:19" ht="14.25">
      <c r="P2109" s="42">
        <v>6911</v>
      </c>
      <c r="Q2109" s="43" t="s">
        <v>963</v>
      </c>
      <c r="R2109" s="43" t="s">
        <v>1012</v>
      </c>
      <c r="S2109" s="44">
        <v>5</v>
      </c>
    </row>
    <row r="2110" spans="16:19" ht="14.25">
      <c r="P2110" s="42">
        <v>6912</v>
      </c>
      <c r="Q2110" s="43" t="s">
        <v>963</v>
      </c>
      <c r="R2110" s="43" t="s">
        <v>1013</v>
      </c>
      <c r="S2110" s="44">
        <v>5</v>
      </c>
    </row>
    <row r="2111" spans="16:19" ht="14.25">
      <c r="P2111" s="42">
        <v>6913</v>
      </c>
      <c r="Q2111" s="43" t="s">
        <v>963</v>
      </c>
      <c r="R2111" s="43" t="s">
        <v>1014</v>
      </c>
      <c r="S2111" s="44">
        <v>5</v>
      </c>
    </row>
    <row r="2112" spans="16:19" ht="14.25">
      <c r="P2112" s="42">
        <v>6914</v>
      </c>
      <c r="Q2112" s="43" t="s">
        <v>963</v>
      </c>
      <c r="R2112" s="43" t="s">
        <v>1015</v>
      </c>
      <c r="S2112" s="44">
        <v>5</v>
      </c>
    </row>
    <row r="2113" spans="16:19" ht="14.25">
      <c r="P2113" s="42">
        <v>6915</v>
      </c>
      <c r="Q2113" s="43" t="s">
        <v>963</v>
      </c>
      <c r="R2113" s="43" t="s">
        <v>1016</v>
      </c>
      <c r="S2113" s="44">
        <v>5</v>
      </c>
    </row>
    <row r="2114" spans="16:19" ht="14.25">
      <c r="P2114" s="42">
        <v>6916</v>
      </c>
      <c r="Q2114" s="43" t="s">
        <v>963</v>
      </c>
      <c r="R2114" s="43" t="s">
        <v>1017</v>
      </c>
      <c r="S2114" s="44">
        <v>5</v>
      </c>
    </row>
    <row r="2115" spans="16:19" ht="14.25">
      <c r="P2115" s="42">
        <v>6917</v>
      </c>
      <c r="Q2115" s="43" t="s">
        <v>963</v>
      </c>
      <c r="R2115" s="43" t="s">
        <v>1018</v>
      </c>
      <c r="S2115" s="44">
        <v>5</v>
      </c>
    </row>
    <row r="2116" spans="16:19" ht="14.25">
      <c r="P2116" s="42">
        <v>6921</v>
      </c>
      <c r="Q2116" s="43" t="s">
        <v>963</v>
      </c>
      <c r="R2116" s="43" t="s">
        <v>1019</v>
      </c>
      <c r="S2116" s="44">
        <v>5</v>
      </c>
    </row>
    <row r="2117" spans="16:19" ht="14.25">
      <c r="P2117" s="42">
        <v>6922</v>
      </c>
      <c r="Q2117" s="43" t="s">
        <v>963</v>
      </c>
      <c r="R2117" s="43" t="s">
        <v>1020</v>
      </c>
      <c r="S2117" s="44">
        <v>5</v>
      </c>
    </row>
    <row r="2118" spans="16:19" ht="14.25">
      <c r="P2118" s="42">
        <v>6923</v>
      </c>
      <c r="Q2118" s="43" t="s">
        <v>963</v>
      </c>
      <c r="R2118" s="43" t="s">
        <v>1021</v>
      </c>
      <c r="S2118" s="44">
        <v>5</v>
      </c>
    </row>
    <row r="2119" spans="16:19" ht="14.25">
      <c r="P2119" s="42">
        <v>6931</v>
      </c>
      <c r="Q2119" s="43" t="s">
        <v>963</v>
      </c>
      <c r="R2119" s="43" t="s">
        <v>1022</v>
      </c>
      <c r="S2119" s="44">
        <v>5</v>
      </c>
    </row>
    <row r="2120" spans="16:19" ht="14.25">
      <c r="P2120" s="42">
        <v>6932</v>
      </c>
      <c r="Q2120" s="43" t="s">
        <v>963</v>
      </c>
      <c r="R2120" s="43" t="s">
        <v>1023</v>
      </c>
      <c r="S2120" s="44">
        <v>5</v>
      </c>
    </row>
    <row r="2121" spans="16:19" ht="14.25">
      <c r="P2121" s="42">
        <v>6933</v>
      </c>
      <c r="Q2121" s="43" t="s">
        <v>963</v>
      </c>
      <c r="R2121" s="43" t="s">
        <v>1024</v>
      </c>
      <c r="S2121" s="44">
        <v>5</v>
      </c>
    </row>
    <row r="2122" spans="16:19" ht="14.25">
      <c r="P2122" s="42">
        <v>7000</v>
      </c>
      <c r="Q2122" s="43" t="s">
        <v>2638</v>
      </c>
      <c r="R2122" s="43" t="s">
        <v>1025</v>
      </c>
      <c r="S2122" s="44">
        <v>5</v>
      </c>
    </row>
    <row r="2123" spans="16:19" ht="14.25">
      <c r="P2123" s="42">
        <v>7001</v>
      </c>
      <c r="Q2123" s="43" t="s">
        <v>2638</v>
      </c>
      <c r="R2123" s="43" t="s">
        <v>1025</v>
      </c>
      <c r="S2123" s="44">
        <v>5</v>
      </c>
    </row>
    <row r="2124" spans="16:19" ht="14.25">
      <c r="P2124" s="42">
        <v>7002</v>
      </c>
      <c r="Q2124" s="43" t="s">
        <v>2638</v>
      </c>
      <c r="R2124" s="43" t="s">
        <v>1025</v>
      </c>
      <c r="S2124" s="44">
        <v>5</v>
      </c>
    </row>
    <row r="2125" spans="16:19" ht="14.25">
      <c r="P2125" s="42">
        <v>7003</v>
      </c>
      <c r="Q2125" s="43" t="s">
        <v>2638</v>
      </c>
      <c r="R2125" s="43" t="s">
        <v>1025</v>
      </c>
      <c r="S2125" s="44">
        <v>5</v>
      </c>
    </row>
    <row r="2126" spans="16:19" ht="14.25">
      <c r="P2126" s="42">
        <v>7011</v>
      </c>
      <c r="Q2126" s="43" t="s">
        <v>2638</v>
      </c>
      <c r="R2126" s="43" t="s">
        <v>1026</v>
      </c>
      <c r="S2126" s="44">
        <v>5</v>
      </c>
    </row>
    <row r="2127" spans="16:19" ht="14.25">
      <c r="P2127" s="42">
        <v>7012</v>
      </c>
      <c r="Q2127" s="43" t="s">
        <v>2638</v>
      </c>
      <c r="R2127" s="43" t="s">
        <v>1027</v>
      </c>
      <c r="S2127" s="44">
        <v>5</v>
      </c>
    </row>
    <row r="2128" spans="16:19" ht="14.25">
      <c r="P2128" s="42">
        <v>7013</v>
      </c>
      <c r="Q2128" s="43" t="s">
        <v>2638</v>
      </c>
      <c r="R2128" s="43" t="s">
        <v>1028</v>
      </c>
      <c r="S2128" s="44">
        <v>5</v>
      </c>
    </row>
    <row r="2129" spans="16:19" ht="14.25">
      <c r="P2129" s="42">
        <v>7014</v>
      </c>
      <c r="Q2129" s="43" t="s">
        <v>2638</v>
      </c>
      <c r="R2129" s="43" t="s">
        <v>1029</v>
      </c>
      <c r="S2129" s="44">
        <v>5</v>
      </c>
    </row>
    <row r="2130" spans="16:19" ht="14.25">
      <c r="P2130" s="42">
        <v>7015</v>
      </c>
      <c r="Q2130" s="43" t="s">
        <v>2638</v>
      </c>
      <c r="R2130" s="43" t="s">
        <v>1030</v>
      </c>
      <c r="S2130" s="44">
        <v>5</v>
      </c>
    </row>
    <row r="2131" spans="16:19" ht="14.25">
      <c r="P2131" s="42">
        <v>7016</v>
      </c>
      <c r="Q2131" s="43" t="s">
        <v>2638</v>
      </c>
      <c r="R2131" s="43" t="s">
        <v>1031</v>
      </c>
      <c r="S2131" s="44">
        <v>5</v>
      </c>
    </row>
    <row r="2132" spans="16:19" ht="14.25">
      <c r="P2132" s="42">
        <v>7017</v>
      </c>
      <c r="Q2132" s="43" t="s">
        <v>2638</v>
      </c>
      <c r="R2132" s="43" t="s">
        <v>1032</v>
      </c>
      <c r="S2132" s="44">
        <v>5</v>
      </c>
    </row>
    <row r="2133" spans="16:19" ht="14.25">
      <c r="P2133" s="42">
        <v>7018</v>
      </c>
      <c r="Q2133" s="43" t="s">
        <v>2638</v>
      </c>
      <c r="R2133" s="43" t="s">
        <v>1025</v>
      </c>
      <c r="S2133" s="44">
        <v>5</v>
      </c>
    </row>
    <row r="2134" spans="16:19" ht="14.25">
      <c r="P2134" s="42">
        <v>7019</v>
      </c>
      <c r="Q2134" s="43" t="s">
        <v>2638</v>
      </c>
      <c r="R2134" s="43" t="s">
        <v>1025</v>
      </c>
      <c r="S2134" s="44">
        <v>5</v>
      </c>
    </row>
    <row r="2135" spans="16:19" ht="14.25">
      <c r="P2135" s="42">
        <v>7020</v>
      </c>
      <c r="Q2135" s="43" t="s">
        <v>1033</v>
      </c>
      <c r="R2135" s="43" t="s">
        <v>1034</v>
      </c>
      <c r="S2135" s="44">
        <v>5</v>
      </c>
    </row>
    <row r="2136" spans="16:19" ht="14.25">
      <c r="P2136" s="42">
        <v>7021</v>
      </c>
      <c r="Q2136" s="43" t="s">
        <v>1033</v>
      </c>
      <c r="R2136" s="43" t="s">
        <v>1034</v>
      </c>
      <c r="S2136" s="44">
        <v>5</v>
      </c>
    </row>
    <row r="2137" spans="16:19" ht="14.25">
      <c r="P2137" s="42">
        <v>7025</v>
      </c>
      <c r="Q2137" s="43" t="s">
        <v>1033</v>
      </c>
      <c r="R2137" s="43" t="s">
        <v>1035</v>
      </c>
      <c r="S2137" s="44">
        <v>5</v>
      </c>
    </row>
    <row r="2138" spans="16:19" ht="14.25">
      <c r="P2138" s="42">
        <v>7026</v>
      </c>
      <c r="Q2138" s="43" t="s">
        <v>1033</v>
      </c>
      <c r="R2138" s="43" t="s">
        <v>1036</v>
      </c>
      <c r="S2138" s="44">
        <v>5</v>
      </c>
    </row>
    <row r="2139" spans="16:19" ht="14.25">
      <c r="P2139" s="42">
        <v>7027</v>
      </c>
      <c r="Q2139" s="43" t="s">
        <v>1033</v>
      </c>
      <c r="R2139" s="43" t="s">
        <v>1037</v>
      </c>
      <c r="S2139" s="44">
        <v>5</v>
      </c>
    </row>
    <row r="2140" spans="16:19" ht="14.25">
      <c r="P2140" s="42">
        <v>7030</v>
      </c>
      <c r="Q2140" s="43" t="s">
        <v>1033</v>
      </c>
      <c r="R2140" s="43" t="s">
        <v>1037</v>
      </c>
      <c r="S2140" s="44">
        <v>5</v>
      </c>
    </row>
    <row r="2141" spans="16:19" ht="14.25">
      <c r="P2141" s="42">
        <v>7031</v>
      </c>
      <c r="Q2141" s="43" t="s">
        <v>1033</v>
      </c>
      <c r="R2141" s="43" t="s">
        <v>1037</v>
      </c>
      <c r="S2141" s="44">
        <v>5</v>
      </c>
    </row>
    <row r="2142" spans="16:19" ht="14.25">
      <c r="P2142" s="42">
        <v>7032</v>
      </c>
      <c r="Q2142" s="43" t="s">
        <v>1033</v>
      </c>
      <c r="R2142" s="43" t="s">
        <v>1037</v>
      </c>
      <c r="S2142" s="44">
        <v>5</v>
      </c>
    </row>
    <row r="2143" spans="16:19" ht="14.25">
      <c r="P2143" s="42">
        <v>7038</v>
      </c>
      <c r="Q2143" s="43" t="s">
        <v>1033</v>
      </c>
      <c r="R2143" s="43" t="s">
        <v>1038</v>
      </c>
      <c r="S2143" s="44">
        <v>5</v>
      </c>
    </row>
    <row r="2144" spans="16:19" ht="14.25">
      <c r="P2144" s="42">
        <v>7039</v>
      </c>
      <c r="Q2144" s="43" t="s">
        <v>1033</v>
      </c>
      <c r="R2144" s="43" t="s">
        <v>1042</v>
      </c>
      <c r="S2144" s="44">
        <v>5</v>
      </c>
    </row>
    <row r="2145" spans="16:19" ht="14.25">
      <c r="P2145" s="42">
        <v>7041</v>
      </c>
      <c r="Q2145" s="43" t="s">
        <v>2638</v>
      </c>
      <c r="R2145" s="43" t="s">
        <v>1043</v>
      </c>
      <c r="S2145" s="44">
        <v>5</v>
      </c>
    </row>
    <row r="2146" spans="16:19" ht="14.25">
      <c r="P2146" s="42">
        <v>7042</v>
      </c>
      <c r="Q2146" s="43" t="s">
        <v>1033</v>
      </c>
      <c r="R2146" s="43" t="s">
        <v>1044</v>
      </c>
      <c r="S2146" s="44">
        <v>5</v>
      </c>
    </row>
    <row r="2147" spans="16:19" ht="14.25">
      <c r="P2147" s="42">
        <v>7043</v>
      </c>
      <c r="Q2147" s="43" t="s">
        <v>1033</v>
      </c>
      <c r="R2147" s="43" t="s">
        <v>1045</v>
      </c>
      <c r="S2147" s="44">
        <v>5</v>
      </c>
    </row>
    <row r="2148" spans="16:19" ht="14.25">
      <c r="P2148" s="42">
        <v>7044</v>
      </c>
      <c r="Q2148" s="43" t="s">
        <v>1033</v>
      </c>
      <c r="R2148" s="43" t="s">
        <v>1046</v>
      </c>
      <c r="S2148" s="44">
        <v>5</v>
      </c>
    </row>
    <row r="2149" spans="16:19" ht="14.25">
      <c r="P2149" s="42">
        <v>7045</v>
      </c>
      <c r="Q2149" s="43" t="s">
        <v>1033</v>
      </c>
      <c r="R2149" s="43" t="s">
        <v>1047</v>
      </c>
      <c r="S2149" s="44">
        <v>5</v>
      </c>
    </row>
    <row r="2150" spans="16:19" ht="14.25">
      <c r="P2150" s="42">
        <v>7047</v>
      </c>
      <c r="Q2150" s="43" t="s">
        <v>1033</v>
      </c>
      <c r="R2150" s="43" t="s">
        <v>1048</v>
      </c>
      <c r="S2150" s="44">
        <v>5</v>
      </c>
    </row>
    <row r="2151" spans="16:19" ht="14.25">
      <c r="P2151" s="42">
        <v>7051</v>
      </c>
      <c r="Q2151" s="43" t="s">
        <v>1033</v>
      </c>
      <c r="R2151" s="43" t="s">
        <v>1049</v>
      </c>
      <c r="S2151" s="44">
        <v>5</v>
      </c>
    </row>
    <row r="2152" spans="16:19" ht="14.25">
      <c r="P2152" s="42">
        <v>7052</v>
      </c>
      <c r="Q2152" s="43" t="s">
        <v>1033</v>
      </c>
      <c r="R2152" s="43" t="s">
        <v>1050</v>
      </c>
      <c r="S2152" s="44">
        <v>5</v>
      </c>
    </row>
    <row r="2153" spans="16:19" ht="14.25">
      <c r="P2153" s="42">
        <v>7053</v>
      </c>
      <c r="Q2153" s="45" t="s">
        <v>2301</v>
      </c>
      <c r="R2153" s="45" t="s">
        <v>2302</v>
      </c>
      <c r="S2153" s="44">
        <v>5</v>
      </c>
    </row>
    <row r="2154" spans="16:19" ht="14.25">
      <c r="P2154" s="42">
        <v>7054</v>
      </c>
      <c r="Q2154" s="43" t="s">
        <v>1033</v>
      </c>
      <c r="R2154" s="43" t="s">
        <v>1051</v>
      </c>
      <c r="S2154" s="44">
        <v>5</v>
      </c>
    </row>
    <row r="2155" spans="16:19" ht="14.25">
      <c r="P2155" s="42">
        <v>7055</v>
      </c>
      <c r="Q2155" s="45" t="s">
        <v>2301</v>
      </c>
      <c r="R2155" s="45" t="s">
        <v>2303</v>
      </c>
      <c r="S2155" s="44">
        <v>5</v>
      </c>
    </row>
    <row r="2156" spans="16:19" ht="14.25">
      <c r="P2156" s="42">
        <v>7056</v>
      </c>
      <c r="Q2156" s="43" t="s">
        <v>1033</v>
      </c>
      <c r="R2156" s="43" t="s">
        <v>1052</v>
      </c>
      <c r="S2156" s="44">
        <v>5</v>
      </c>
    </row>
    <row r="2157" spans="16:19" ht="14.25">
      <c r="P2157" s="42">
        <v>7057</v>
      </c>
      <c r="Q2157" s="43" t="s">
        <v>1033</v>
      </c>
      <c r="R2157" s="43" t="s">
        <v>1053</v>
      </c>
      <c r="S2157" s="44">
        <v>5</v>
      </c>
    </row>
    <row r="2158" spans="16:19" ht="14.25">
      <c r="P2158" s="42">
        <v>7061</v>
      </c>
      <c r="Q2158" s="43" t="s">
        <v>1033</v>
      </c>
      <c r="R2158" s="43" t="s">
        <v>1054</v>
      </c>
      <c r="S2158" s="44">
        <v>5</v>
      </c>
    </row>
    <row r="2159" spans="16:19" ht="14.25">
      <c r="P2159" s="42">
        <v>7062</v>
      </c>
      <c r="Q2159" s="43" t="s">
        <v>1033</v>
      </c>
      <c r="R2159" s="43" t="s">
        <v>1055</v>
      </c>
      <c r="S2159" s="44">
        <v>5</v>
      </c>
    </row>
    <row r="2160" spans="16:19" ht="14.25">
      <c r="P2160" s="42">
        <v>7063</v>
      </c>
      <c r="Q2160" s="43" t="s">
        <v>1033</v>
      </c>
      <c r="R2160" s="43" t="s">
        <v>1056</v>
      </c>
      <c r="S2160" s="44">
        <v>5</v>
      </c>
    </row>
    <row r="2161" spans="16:19" ht="14.25">
      <c r="P2161" s="42">
        <v>7064</v>
      </c>
      <c r="Q2161" s="43" t="s">
        <v>1033</v>
      </c>
      <c r="R2161" s="43" t="s">
        <v>1057</v>
      </c>
      <c r="S2161" s="44">
        <v>5</v>
      </c>
    </row>
    <row r="2162" spans="16:19" ht="14.25">
      <c r="P2162" s="42">
        <v>7065</v>
      </c>
      <c r="Q2162" s="43" t="s">
        <v>1033</v>
      </c>
      <c r="R2162" s="43" t="s">
        <v>1058</v>
      </c>
      <c r="S2162" s="44">
        <v>5</v>
      </c>
    </row>
    <row r="2163" spans="16:19" ht="14.25">
      <c r="P2163" s="42">
        <v>7066</v>
      </c>
      <c r="Q2163" s="43" t="s">
        <v>1033</v>
      </c>
      <c r="R2163" s="43" t="s">
        <v>1059</v>
      </c>
      <c r="S2163" s="44">
        <v>5</v>
      </c>
    </row>
    <row r="2164" spans="16:19" ht="14.25">
      <c r="P2164" s="42">
        <v>7067</v>
      </c>
      <c r="Q2164" s="43" t="s">
        <v>1033</v>
      </c>
      <c r="R2164" s="43" t="s">
        <v>1060</v>
      </c>
      <c r="S2164" s="44">
        <v>5</v>
      </c>
    </row>
    <row r="2165" spans="16:19" ht="14.25">
      <c r="P2165" s="42">
        <v>7068</v>
      </c>
      <c r="Q2165" s="43" t="s">
        <v>1033</v>
      </c>
      <c r="R2165" s="43" t="s">
        <v>1061</v>
      </c>
      <c r="S2165" s="44">
        <v>5</v>
      </c>
    </row>
    <row r="2166" spans="16:19" ht="14.25">
      <c r="P2166" s="42">
        <v>7071</v>
      </c>
      <c r="Q2166" s="43" t="s">
        <v>1033</v>
      </c>
      <c r="R2166" s="43" t="s">
        <v>1062</v>
      </c>
      <c r="S2166" s="44">
        <v>5</v>
      </c>
    </row>
    <row r="2167" spans="16:19" ht="14.25">
      <c r="P2167" s="42">
        <v>7072</v>
      </c>
      <c r="Q2167" s="43" t="s">
        <v>1033</v>
      </c>
      <c r="R2167" s="43" t="s">
        <v>1063</v>
      </c>
      <c r="S2167" s="44">
        <v>5</v>
      </c>
    </row>
    <row r="2168" spans="16:19" ht="14.25">
      <c r="P2168" s="42">
        <v>7081</v>
      </c>
      <c r="Q2168" s="43" t="s">
        <v>1033</v>
      </c>
      <c r="R2168" s="43" t="s">
        <v>1064</v>
      </c>
      <c r="S2168" s="44">
        <v>5</v>
      </c>
    </row>
    <row r="2169" spans="16:19" ht="14.25">
      <c r="P2169" s="42">
        <v>7082</v>
      </c>
      <c r="Q2169" s="43" t="s">
        <v>1033</v>
      </c>
      <c r="R2169" s="43" t="s">
        <v>1065</v>
      </c>
      <c r="S2169" s="44">
        <v>5</v>
      </c>
    </row>
    <row r="2170" spans="16:19" ht="14.25">
      <c r="P2170" s="42">
        <v>7083</v>
      </c>
      <c r="Q2170" s="43" t="s">
        <v>1033</v>
      </c>
      <c r="R2170" s="43" t="s">
        <v>1066</v>
      </c>
      <c r="S2170" s="44">
        <v>5</v>
      </c>
    </row>
    <row r="2171" spans="16:19" ht="14.25">
      <c r="P2171" s="42">
        <v>7084</v>
      </c>
      <c r="Q2171" s="43" t="s">
        <v>1033</v>
      </c>
      <c r="R2171" s="43" t="s">
        <v>1067</v>
      </c>
      <c r="S2171" s="44">
        <v>5</v>
      </c>
    </row>
    <row r="2172" spans="16:19" ht="14.25">
      <c r="P2172" s="42">
        <v>7085</v>
      </c>
      <c r="Q2172" s="43" t="s">
        <v>1033</v>
      </c>
      <c r="R2172" s="43" t="s">
        <v>1068</v>
      </c>
      <c r="S2172" s="44">
        <v>5</v>
      </c>
    </row>
    <row r="2173" spans="16:19" ht="14.25">
      <c r="P2173" s="42">
        <v>7086</v>
      </c>
      <c r="Q2173" s="43" t="s">
        <v>1033</v>
      </c>
      <c r="R2173" s="43" t="s">
        <v>1069</v>
      </c>
      <c r="S2173" s="44">
        <v>5</v>
      </c>
    </row>
    <row r="2174" spans="16:19" ht="14.25">
      <c r="P2174" s="42">
        <v>7087</v>
      </c>
      <c r="Q2174" s="43" t="s">
        <v>1033</v>
      </c>
      <c r="R2174" s="43" t="s">
        <v>1070</v>
      </c>
      <c r="S2174" s="44">
        <v>5</v>
      </c>
    </row>
    <row r="2175" spans="16:19" ht="14.25">
      <c r="P2175" s="42">
        <v>7090</v>
      </c>
      <c r="Q2175" s="43" t="s">
        <v>1033</v>
      </c>
      <c r="R2175" s="43" t="s">
        <v>1071</v>
      </c>
      <c r="S2175" s="44">
        <v>5</v>
      </c>
    </row>
    <row r="2176" spans="16:19" ht="14.25">
      <c r="P2176" s="42">
        <v>7091</v>
      </c>
      <c r="Q2176" s="43" t="s">
        <v>1033</v>
      </c>
      <c r="R2176" s="43" t="s">
        <v>1072</v>
      </c>
      <c r="S2176" s="44">
        <v>5</v>
      </c>
    </row>
    <row r="2177" spans="16:19" ht="14.25">
      <c r="P2177" s="42">
        <v>7092</v>
      </c>
      <c r="Q2177" s="43" t="s">
        <v>1033</v>
      </c>
      <c r="R2177" s="43" t="s">
        <v>1073</v>
      </c>
      <c r="S2177" s="44">
        <v>5</v>
      </c>
    </row>
    <row r="2178" spans="16:19" ht="14.25">
      <c r="P2178" s="42">
        <v>7093</v>
      </c>
      <c r="Q2178" s="43" t="s">
        <v>1033</v>
      </c>
      <c r="R2178" s="43" t="s">
        <v>1074</v>
      </c>
      <c r="S2178" s="44">
        <v>5</v>
      </c>
    </row>
    <row r="2179" spans="16:19" ht="14.25">
      <c r="P2179" s="42">
        <v>7094</v>
      </c>
      <c r="Q2179" s="43" t="s">
        <v>1033</v>
      </c>
      <c r="R2179" s="43" t="s">
        <v>1075</v>
      </c>
      <c r="S2179" s="44">
        <v>5</v>
      </c>
    </row>
    <row r="2180" spans="16:19" ht="14.25">
      <c r="P2180" s="42">
        <v>7095</v>
      </c>
      <c r="Q2180" s="43" t="s">
        <v>1033</v>
      </c>
      <c r="R2180" s="43" t="s">
        <v>1076</v>
      </c>
      <c r="S2180" s="44">
        <v>5</v>
      </c>
    </row>
    <row r="2181" spans="16:19" ht="14.25">
      <c r="P2181" s="42">
        <v>7097</v>
      </c>
      <c r="Q2181" s="43" t="s">
        <v>1033</v>
      </c>
      <c r="R2181" s="43" t="s">
        <v>1077</v>
      </c>
      <c r="S2181" s="44">
        <v>5</v>
      </c>
    </row>
    <row r="2182" spans="16:19" ht="14.25">
      <c r="P2182" s="42">
        <v>7098</v>
      </c>
      <c r="Q2182" s="43" t="s">
        <v>1033</v>
      </c>
      <c r="R2182" s="43" t="s">
        <v>1078</v>
      </c>
      <c r="S2182" s="44">
        <v>5</v>
      </c>
    </row>
    <row r="2183" spans="16:19" ht="14.25">
      <c r="P2183" s="42">
        <v>7099</v>
      </c>
      <c r="Q2183" s="43" t="s">
        <v>1033</v>
      </c>
      <c r="R2183" s="43" t="s">
        <v>1079</v>
      </c>
      <c r="S2183" s="44">
        <v>5</v>
      </c>
    </row>
    <row r="2184" spans="16:19" ht="14.25">
      <c r="P2184" s="42">
        <v>7100</v>
      </c>
      <c r="Q2184" s="43" t="s">
        <v>1033</v>
      </c>
      <c r="R2184" s="43" t="s">
        <v>1080</v>
      </c>
      <c r="S2184" s="44">
        <v>4</v>
      </c>
    </row>
    <row r="2185" spans="16:19" ht="14.25">
      <c r="P2185" s="42">
        <v>7101</v>
      </c>
      <c r="Q2185" s="43" t="s">
        <v>1033</v>
      </c>
      <c r="R2185" s="43" t="s">
        <v>1080</v>
      </c>
      <c r="S2185" s="44">
        <v>4</v>
      </c>
    </row>
    <row r="2186" spans="16:19" ht="14.25">
      <c r="P2186" s="42">
        <v>7102</v>
      </c>
      <c r="Q2186" s="43" t="s">
        <v>1033</v>
      </c>
      <c r="R2186" s="43" t="s">
        <v>1080</v>
      </c>
      <c r="S2186" s="44">
        <v>4</v>
      </c>
    </row>
    <row r="2187" spans="16:19" ht="14.25">
      <c r="P2187" s="42">
        <v>7103</v>
      </c>
      <c r="Q2187" s="43" t="s">
        <v>1033</v>
      </c>
      <c r="R2187" s="43" t="s">
        <v>1080</v>
      </c>
      <c r="S2187" s="44">
        <v>4</v>
      </c>
    </row>
    <row r="2188" spans="16:19" ht="14.25">
      <c r="P2188" s="42">
        <v>7121</v>
      </c>
      <c r="Q2188" s="43" t="s">
        <v>1033</v>
      </c>
      <c r="R2188" s="43" t="s">
        <v>1081</v>
      </c>
      <c r="S2188" s="44">
        <v>5</v>
      </c>
    </row>
    <row r="2189" spans="16:19" ht="14.25">
      <c r="P2189" s="42">
        <v>7122</v>
      </c>
      <c r="Q2189" s="43" t="s">
        <v>1033</v>
      </c>
      <c r="R2189" s="43" t="s">
        <v>1082</v>
      </c>
      <c r="S2189" s="44">
        <v>5</v>
      </c>
    </row>
    <row r="2190" spans="16:19" ht="14.25">
      <c r="P2190" s="42">
        <v>7130</v>
      </c>
      <c r="Q2190" s="43" t="s">
        <v>1033</v>
      </c>
      <c r="R2190" s="43" t="s">
        <v>1083</v>
      </c>
      <c r="S2190" s="44">
        <v>5</v>
      </c>
    </row>
    <row r="2191" spans="16:19" ht="14.25">
      <c r="P2191" s="42">
        <v>7131</v>
      </c>
      <c r="Q2191" s="43" t="s">
        <v>1033</v>
      </c>
      <c r="R2191" s="43" t="s">
        <v>1084</v>
      </c>
      <c r="S2191" s="44">
        <v>5</v>
      </c>
    </row>
    <row r="2192" spans="16:19" ht="14.25">
      <c r="P2192" s="42">
        <v>7132</v>
      </c>
      <c r="Q2192" s="43" t="s">
        <v>1033</v>
      </c>
      <c r="R2192" s="43" t="s">
        <v>1085</v>
      </c>
      <c r="S2192" s="44">
        <v>5</v>
      </c>
    </row>
    <row r="2193" spans="16:19" ht="14.25">
      <c r="P2193" s="42">
        <v>7133</v>
      </c>
      <c r="Q2193" s="43" t="s">
        <v>1033</v>
      </c>
      <c r="R2193" s="43" t="s">
        <v>1086</v>
      </c>
      <c r="S2193" s="44">
        <v>5</v>
      </c>
    </row>
    <row r="2194" spans="16:19" ht="14.25">
      <c r="P2194" s="42">
        <v>7134</v>
      </c>
      <c r="Q2194" s="43" t="s">
        <v>1033</v>
      </c>
      <c r="R2194" s="43" t="s">
        <v>1087</v>
      </c>
      <c r="S2194" s="44">
        <v>5</v>
      </c>
    </row>
    <row r="2195" spans="16:19" ht="14.25">
      <c r="P2195" s="42">
        <v>7135</v>
      </c>
      <c r="Q2195" s="43" t="s">
        <v>1033</v>
      </c>
      <c r="R2195" s="43" t="s">
        <v>1088</v>
      </c>
      <c r="S2195" s="44">
        <v>5</v>
      </c>
    </row>
    <row r="2196" spans="16:19" ht="14.25">
      <c r="P2196" s="42">
        <v>7136</v>
      </c>
      <c r="Q2196" s="43" t="s">
        <v>1033</v>
      </c>
      <c r="R2196" s="43" t="s">
        <v>1089</v>
      </c>
      <c r="S2196" s="44">
        <v>5</v>
      </c>
    </row>
    <row r="2197" spans="16:19" ht="14.25">
      <c r="P2197" s="42">
        <v>7140</v>
      </c>
      <c r="Q2197" s="43" t="s">
        <v>1033</v>
      </c>
      <c r="R2197" s="43" t="s">
        <v>1090</v>
      </c>
      <c r="S2197" s="44">
        <v>5</v>
      </c>
    </row>
    <row r="2198" spans="16:19" ht="14.25">
      <c r="P2198" s="42">
        <v>7142</v>
      </c>
      <c r="Q2198" s="43" t="s">
        <v>1033</v>
      </c>
      <c r="R2198" s="43" t="s">
        <v>1091</v>
      </c>
      <c r="S2198" s="44">
        <v>5</v>
      </c>
    </row>
    <row r="2199" spans="16:19" ht="14.25">
      <c r="P2199" s="42">
        <v>7143</v>
      </c>
      <c r="Q2199" s="43" t="s">
        <v>1033</v>
      </c>
      <c r="R2199" s="43" t="s">
        <v>1092</v>
      </c>
      <c r="S2199" s="44">
        <v>5</v>
      </c>
    </row>
    <row r="2200" spans="16:19" ht="14.25">
      <c r="P2200" s="42">
        <v>7144</v>
      </c>
      <c r="Q2200" s="43" t="s">
        <v>1033</v>
      </c>
      <c r="R2200" s="43" t="s">
        <v>1093</v>
      </c>
      <c r="S2200" s="44">
        <v>5</v>
      </c>
    </row>
    <row r="2201" spans="16:19" ht="14.25">
      <c r="P2201" s="42">
        <v>7145</v>
      </c>
      <c r="Q2201" s="43" t="s">
        <v>1033</v>
      </c>
      <c r="R2201" s="43" t="s">
        <v>1094</v>
      </c>
      <c r="S2201" s="44">
        <v>5</v>
      </c>
    </row>
    <row r="2202" spans="16:19" ht="14.25">
      <c r="P2202" s="42">
        <v>7146</v>
      </c>
      <c r="Q2202" s="43" t="s">
        <v>1033</v>
      </c>
      <c r="R2202" s="43" t="s">
        <v>1095</v>
      </c>
      <c r="S2202" s="44">
        <v>5</v>
      </c>
    </row>
    <row r="2203" spans="16:19" ht="14.25">
      <c r="P2203" s="42">
        <v>7147</v>
      </c>
      <c r="Q2203" s="43" t="s">
        <v>1033</v>
      </c>
      <c r="R2203" s="43" t="s">
        <v>1096</v>
      </c>
      <c r="S2203" s="44">
        <v>5</v>
      </c>
    </row>
    <row r="2204" spans="16:19" ht="14.25">
      <c r="P2204" s="42">
        <v>7148</v>
      </c>
      <c r="Q2204" s="43" t="s">
        <v>1033</v>
      </c>
      <c r="R2204" s="43" t="s">
        <v>1097</v>
      </c>
      <c r="S2204" s="44">
        <v>5</v>
      </c>
    </row>
    <row r="2205" spans="16:19" ht="14.25">
      <c r="P2205" s="42">
        <v>7149</v>
      </c>
      <c r="Q2205" s="43" t="s">
        <v>1033</v>
      </c>
      <c r="R2205" s="43" t="s">
        <v>1098</v>
      </c>
      <c r="S2205" s="44">
        <v>5</v>
      </c>
    </row>
    <row r="2206" spans="16:19" ht="14.25">
      <c r="P2206" s="42">
        <v>7150</v>
      </c>
      <c r="Q2206" s="43" t="s">
        <v>1033</v>
      </c>
      <c r="R2206" s="43" t="s">
        <v>1099</v>
      </c>
      <c r="S2206" s="44">
        <v>5</v>
      </c>
    </row>
    <row r="2207" spans="16:19" ht="14.25">
      <c r="P2207" s="42">
        <v>7151</v>
      </c>
      <c r="Q2207" s="43" t="s">
        <v>1033</v>
      </c>
      <c r="R2207" s="43" t="s">
        <v>1099</v>
      </c>
      <c r="S2207" s="44">
        <v>5</v>
      </c>
    </row>
    <row r="2208" spans="16:19" ht="14.25">
      <c r="P2208" s="42">
        <v>7153</v>
      </c>
      <c r="Q2208" s="43" t="s">
        <v>1033</v>
      </c>
      <c r="R2208" s="43" t="s">
        <v>1099</v>
      </c>
      <c r="S2208" s="44">
        <v>5</v>
      </c>
    </row>
    <row r="2209" spans="16:19" ht="14.25">
      <c r="P2209" s="42">
        <v>7158</v>
      </c>
      <c r="Q2209" s="43" t="s">
        <v>1033</v>
      </c>
      <c r="R2209" s="43" t="s">
        <v>1100</v>
      </c>
      <c r="S2209" s="44">
        <v>5</v>
      </c>
    </row>
    <row r="2210" spans="16:19" ht="14.25">
      <c r="P2210" s="42">
        <v>7159</v>
      </c>
      <c r="Q2210" s="43" t="s">
        <v>1033</v>
      </c>
      <c r="R2210" s="43" t="s">
        <v>1101</v>
      </c>
      <c r="S2210" s="44">
        <v>5</v>
      </c>
    </row>
    <row r="2211" spans="16:19" ht="14.25">
      <c r="P2211" s="42">
        <v>7161</v>
      </c>
      <c r="Q2211" s="43" t="s">
        <v>1033</v>
      </c>
      <c r="R2211" s="43" t="s">
        <v>1102</v>
      </c>
      <c r="S2211" s="44">
        <v>5</v>
      </c>
    </row>
    <row r="2212" spans="16:19" ht="14.25">
      <c r="P2212" s="42">
        <v>7162</v>
      </c>
      <c r="Q2212" s="43" t="s">
        <v>1033</v>
      </c>
      <c r="R2212" s="43" t="s">
        <v>1103</v>
      </c>
      <c r="S2212" s="44">
        <v>5</v>
      </c>
    </row>
    <row r="2213" spans="16:19" ht="14.25">
      <c r="P2213" s="42">
        <v>7163</v>
      </c>
      <c r="Q2213" s="43" t="s">
        <v>1033</v>
      </c>
      <c r="R2213" s="43" t="s">
        <v>1104</v>
      </c>
      <c r="S2213" s="44">
        <v>5</v>
      </c>
    </row>
    <row r="2214" spans="16:19" ht="14.25">
      <c r="P2214" s="42">
        <v>7164</v>
      </c>
      <c r="Q2214" s="43" t="s">
        <v>1033</v>
      </c>
      <c r="R2214" s="43" t="s">
        <v>1105</v>
      </c>
      <c r="S2214" s="44">
        <v>5</v>
      </c>
    </row>
    <row r="2215" spans="16:19" ht="14.25">
      <c r="P2215" s="42">
        <v>7165</v>
      </c>
      <c r="Q2215" s="43" t="s">
        <v>1033</v>
      </c>
      <c r="R2215" s="43" t="s">
        <v>1106</v>
      </c>
      <c r="S2215" s="44">
        <v>5</v>
      </c>
    </row>
    <row r="2216" spans="16:19" ht="14.25">
      <c r="P2216" s="42">
        <v>7171</v>
      </c>
      <c r="Q2216" s="43" t="s">
        <v>1033</v>
      </c>
      <c r="R2216" s="43" t="s">
        <v>1107</v>
      </c>
      <c r="S2216" s="44">
        <v>5</v>
      </c>
    </row>
    <row r="2217" spans="16:19" ht="14.25">
      <c r="P2217" s="42">
        <v>7172</v>
      </c>
      <c r="Q2217" s="43" t="s">
        <v>1033</v>
      </c>
      <c r="R2217" s="43" t="s">
        <v>1108</v>
      </c>
      <c r="S2217" s="44">
        <v>5</v>
      </c>
    </row>
    <row r="2218" spans="16:19" ht="14.25">
      <c r="P2218" s="42">
        <v>7173</v>
      </c>
      <c r="Q2218" s="43" t="s">
        <v>1033</v>
      </c>
      <c r="R2218" s="43" t="s">
        <v>1109</v>
      </c>
      <c r="S2218" s="44">
        <v>5</v>
      </c>
    </row>
    <row r="2219" spans="16:19" ht="14.25">
      <c r="P2219" s="42">
        <v>7174</v>
      </c>
      <c r="Q2219" s="43" t="s">
        <v>1033</v>
      </c>
      <c r="R2219" s="43" t="s">
        <v>1110</v>
      </c>
      <c r="S2219" s="44">
        <v>5</v>
      </c>
    </row>
    <row r="2220" spans="16:19" ht="14.25">
      <c r="P2220" s="42">
        <v>7175</v>
      </c>
      <c r="Q2220" s="43" t="s">
        <v>1033</v>
      </c>
      <c r="R2220" s="43" t="s">
        <v>1111</v>
      </c>
      <c r="S2220" s="44">
        <v>5</v>
      </c>
    </row>
    <row r="2221" spans="16:19" ht="14.25">
      <c r="P2221" s="42">
        <v>7176</v>
      </c>
      <c r="Q2221" s="43" t="s">
        <v>1033</v>
      </c>
      <c r="R2221" s="43" t="s">
        <v>1112</v>
      </c>
      <c r="S2221" s="44">
        <v>5</v>
      </c>
    </row>
    <row r="2222" spans="16:19" ht="14.25">
      <c r="P2222" s="42">
        <v>7181</v>
      </c>
      <c r="Q2222" s="43" t="s">
        <v>1033</v>
      </c>
      <c r="R2222" s="43" t="s">
        <v>1113</v>
      </c>
      <c r="S2222" s="44">
        <v>5</v>
      </c>
    </row>
    <row r="2223" spans="16:19" ht="14.25">
      <c r="P2223" s="42">
        <v>7182</v>
      </c>
      <c r="Q2223" s="43" t="s">
        <v>1033</v>
      </c>
      <c r="R2223" s="43" t="s">
        <v>1114</v>
      </c>
      <c r="S2223" s="44">
        <v>5</v>
      </c>
    </row>
    <row r="2224" spans="16:19" ht="14.25">
      <c r="P2224" s="42">
        <v>7183</v>
      </c>
      <c r="Q2224" s="43" t="s">
        <v>1033</v>
      </c>
      <c r="R2224" s="43" t="s">
        <v>1115</v>
      </c>
      <c r="S2224" s="44">
        <v>5</v>
      </c>
    </row>
    <row r="2225" spans="16:19" ht="14.25">
      <c r="P2225" s="42">
        <v>7184</v>
      </c>
      <c r="Q2225" s="43" t="s">
        <v>1033</v>
      </c>
      <c r="R2225" s="43" t="s">
        <v>1116</v>
      </c>
      <c r="S2225" s="44">
        <v>5</v>
      </c>
    </row>
    <row r="2226" spans="16:19" ht="14.25">
      <c r="P2226" s="42">
        <v>7185</v>
      </c>
      <c r="Q2226" s="43" t="s">
        <v>1033</v>
      </c>
      <c r="R2226" s="43" t="s">
        <v>1117</v>
      </c>
      <c r="S2226" s="44">
        <v>5</v>
      </c>
    </row>
    <row r="2227" spans="16:19" ht="14.25">
      <c r="P2227" s="42">
        <v>7186</v>
      </c>
      <c r="Q2227" s="43" t="s">
        <v>1033</v>
      </c>
      <c r="R2227" s="43" t="s">
        <v>1118</v>
      </c>
      <c r="S2227" s="44">
        <v>5</v>
      </c>
    </row>
    <row r="2228" spans="16:19" ht="14.25">
      <c r="P2228" s="42">
        <v>7187</v>
      </c>
      <c r="Q2228" s="43" t="s">
        <v>1033</v>
      </c>
      <c r="R2228" s="43" t="s">
        <v>1099</v>
      </c>
      <c r="S2228" s="44">
        <v>5</v>
      </c>
    </row>
    <row r="2229" spans="16:19" ht="14.25">
      <c r="P2229" s="42">
        <v>7188</v>
      </c>
      <c r="Q2229" s="43" t="s">
        <v>1119</v>
      </c>
      <c r="R2229" s="43" t="s">
        <v>1120</v>
      </c>
      <c r="S2229" s="44">
        <v>5</v>
      </c>
    </row>
    <row r="2230" spans="16:19" ht="14.25">
      <c r="P2230" s="42">
        <v>7191</v>
      </c>
      <c r="Q2230" s="43" t="s">
        <v>1033</v>
      </c>
      <c r="R2230" s="43" t="s">
        <v>1121</v>
      </c>
      <c r="S2230" s="44">
        <v>5</v>
      </c>
    </row>
    <row r="2231" spans="16:19" ht="14.25">
      <c r="P2231" s="42">
        <v>7192</v>
      </c>
      <c r="Q2231" s="43" t="s">
        <v>1033</v>
      </c>
      <c r="R2231" s="43" t="s">
        <v>1122</v>
      </c>
      <c r="S2231" s="44">
        <v>5</v>
      </c>
    </row>
    <row r="2232" spans="16:19" ht="14.25">
      <c r="P2232" s="42">
        <v>7193</v>
      </c>
      <c r="Q2232" s="43" t="s">
        <v>1033</v>
      </c>
      <c r="R2232" s="43" t="s">
        <v>1123</v>
      </c>
      <c r="S2232" s="44">
        <v>5</v>
      </c>
    </row>
    <row r="2233" spans="16:19" ht="14.25">
      <c r="P2233" s="42">
        <v>7194</v>
      </c>
      <c r="Q2233" s="43" t="s">
        <v>1033</v>
      </c>
      <c r="R2233" s="43" t="s">
        <v>1124</v>
      </c>
      <c r="S2233" s="44">
        <v>5</v>
      </c>
    </row>
    <row r="2234" spans="16:19" ht="14.25">
      <c r="P2234" s="42">
        <v>7195</v>
      </c>
      <c r="Q2234" s="43" t="s">
        <v>1033</v>
      </c>
      <c r="R2234" s="43" t="s">
        <v>1125</v>
      </c>
      <c r="S2234" s="44">
        <v>5</v>
      </c>
    </row>
    <row r="2235" spans="16:19" ht="14.25">
      <c r="P2235" s="42">
        <v>7200</v>
      </c>
      <c r="Q2235" s="43" t="s">
        <v>1033</v>
      </c>
      <c r="R2235" s="43" t="s">
        <v>1126</v>
      </c>
      <c r="S2235" s="44">
        <v>5</v>
      </c>
    </row>
    <row r="2236" spans="16:19" ht="14.25">
      <c r="P2236" s="42">
        <v>7201</v>
      </c>
      <c r="Q2236" s="43" t="s">
        <v>1033</v>
      </c>
      <c r="R2236" s="43" t="s">
        <v>1126</v>
      </c>
      <c r="S2236" s="44">
        <v>5</v>
      </c>
    </row>
    <row r="2237" spans="16:19" ht="14.25">
      <c r="P2237" s="42">
        <v>7202</v>
      </c>
      <c r="Q2237" s="43" t="s">
        <v>1033</v>
      </c>
      <c r="R2237" s="43" t="s">
        <v>1126</v>
      </c>
      <c r="S2237" s="44">
        <v>5</v>
      </c>
    </row>
    <row r="2238" spans="16:19" ht="14.25">
      <c r="P2238" s="42">
        <v>7203</v>
      </c>
      <c r="Q2238" s="43" t="s">
        <v>1033</v>
      </c>
      <c r="R2238" s="43" t="s">
        <v>1126</v>
      </c>
      <c r="S2238" s="44">
        <v>5</v>
      </c>
    </row>
    <row r="2239" spans="16:19" ht="14.25">
      <c r="P2239" s="42">
        <v>7211</v>
      </c>
      <c r="Q2239" s="43" t="s">
        <v>1033</v>
      </c>
      <c r="R2239" s="43" t="s">
        <v>1127</v>
      </c>
      <c r="S2239" s="44">
        <v>5</v>
      </c>
    </row>
    <row r="2240" spans="16:19" ht="14.25">
      <c r="P2240" s="42">
        <v>7212</v>
      </c>
      <c r="Q2240" s="43" t="s">
        <v>1033</v>
      </c>
      <c r="R2240" s="43" t="s">
        <v>1128</v>
      </c>
      <c r="S2240" s="44">
        <v>5</v>
      </c>
    </row>
    <row r="2241" spans="16:19" ht="14.25">
      <c r="P2241" s="42">
        <v>7213</v>
      </c>
      <c r="Q2241" s="43" t="s">
        <v>1033</v>
      </c>
      <c r="R2241" s="43" t="s">
        <v>1129</v>
      </c>
      <c r="S2241" s="44">
        <v>5</v>
      </c>
    </row>
    <row r="2242" spans="16:19" ht="14.25">
      <c r="P2242" s="42">
        <v>7214</v>
      </c>
      <c r="Q2242" s="43" t="s">
        <v>1033</v>
      </c>
      <c r="R2242" s="43" t="s">
        <v>1130</v>
      </c>
      <c r="S2242" s="44">
        <v>5</v>
      </c>
    </row>
    <row r="2243" spans="16:19" ht="14.25">
      <c r="P2243" s="42">
        <v>7215</v>
      </c>
      <c r="Q2243" s="43" t="s">
        <v>1033</v>
      </c>
      <c r="R2243" s="43" t="s">
        <v>1131</v>
      </c>
      <c r="S2243" s="44">
        <v>5</v>
      </c>
    </row>
    <row r="2244" spans="16:19" ht="14.25">
      <c r="P2244" s="42">
        <v>7224</v>
      </c>
      <c r="Q2244" s="43" t="s">
        <v>1033</v>
      </c>
      <c r="R2244" s="43" t="s">
        <v>1132</v>
      </c>
      <c r="S2244" s="44">
        <v>5</v>
      </c>
    </row>
    <row r="2245" spans="16:19" ht="14.25">
      <c r="P2245" s="42">
        <v>7225</v>
      </c>
      <c r="Q2245" s="43" t="s">
        <v>1033</v>
      </c>
      <c r="R2245" s="43" t="s">
        <v>1133</v>
      </c>
      <c r="S2245" s="44">
        <v>5</v>
      </c>
    </row>
    <row r="2246" spans="16:19" ht="14.25">
      <c r="P2246" s="42">
        <v>7226</v>
      </c>
      <c r="Q2246" s="43" t="s">
        <v>1033</v>
      </c>
      <c r="R2246" s="43" t="s">
        <v>1134</v>
      </c>
      <c r="S2246" s="44">
        <v>5</v>
      </c>
    </row>
    <row r="2247" spans="16:19" ht="14.25">
      <c r="P2247" s="42">
        <v>7227</v>
      </c>
      <c r="Q2247" s="43" t="s">
        <v>1033</v>
      </c>
      <c r="R2247" s="43" t="s">
        <v>1135</v>
      </c>
      <c r="S2247" s="44">
        <v>5</v>
      </c>
    </row>
    <row r="2248" spans="16:19" ht="14.25">
      <c r="P2248" s="42">
        <v>7228</v>
      </c>
      <c r="Q2248" s="43" t="s">
        <v>1033</v>
      </c>
      <c r="R2248" s="43" t="s">
        <v>1136</v>
      </c>
      <c r="S2248" s="44">
        <v>5</v>
      </c>
    </row>
    <row r="2249" spans="16:19" ht="14.25">
      <c r="P2249" s="42">
        <v>7251</v>
      </c>
      <c r="Q2249" s="43" t="s">
        <v>1033</v>
      </c>
      <c r="R2249" s="43" t="s">
        <v>1137</v>
      </c>
      <c r="S2249" s="44">
        <v>5</v>
      </c>
    </row>
    <row r="2250" spans="16:19" ht="14.25">
      <c r="P2250" s="42">
        <v>7252</v>
      </c>
      <c r="Q2250" s="43" t="s">
        <v>1033</v>
      </c>
      <c r="R2250" s="43" t="s">
        <v>1138</v>
      </c>
      <c r="S2250" s="44">
        <v>5</v>
      </c>
    </row>
    <row r="2251" spans="16:19" ht="14.25">
      <c r="P2251" s="42">
        <v>7253</v>
      </c>
      <c r="Q2251" s="43" t="s">
        <v>1139</v>
      </c>
      <c r="R2251" s="43" t="s">
        <v>1140</v>
      </c>
      <c r="S2251" s="44">
        <v>5</v>
      </c>
    </row>
    <row r="2252" spans="16:19" ht="14.25">
      <c r="P2252" s="42">
        <v>7255</v>
      </c>
      <c r="Q2252" s="43" t="s">
        <v>1139</v>
      </c>
      <c r="R2252" s="43" t="s">
        <v>1141</v>
      </c>
      <c r="S2252" s="44">
        <v>5</v>
      </c>
    </row>
    <row r="2253" spans="16:19" ht="14.25">
      <c r="P2253" s="42">
        <v>7256</v>
      </c>
      <c r="Q2253" s="43" t="s">
        <v>1139</v>
      </c>
      <c r="R2253" s="43" t="s">
        <v>1142</v>
      </c>
      <c r="S2253" s="44">
        <v>5</v>
      </c>
    </row>
    <row r="2254" spans="16:19" ht="14.25">
      <c r="P2254" s="42">
        <v>7257</v>
      </c>
      <c r="Q2254" s="43" t="s">
        <v>1139</v>
      </c>
      <c r="R2254" s="43" t="s">
        <v>1143</v>
      </c>
      <c r="S2254" s="44">
        <v>5</v>
      </c>
    </row>
    <row r="2255" spans="16:19" ht="14.25">
      <c r="P2255" s="42">
        <v>7258</v>
      </c>
      <c r="Q2255" s="43" t="s">
        <v>1139</v>
      </c>
      <c r="R2255" s="43" t="s">
        <v>1144</v>
      </c>
      <c r="S2255" s="44">
        <v>5</v>
      </c>
    </row>
    <row r="2256" spans="16:19" ht="14.25">
      <c r="P2256" s="42">
        <v>7259</v>
      </c>
      <c r="Q2256" s="45" t="s">
        <v>2304</v>
      </c>
      <c r="R2256" s="45" t="s">
        <v>2305</v>
      </c>
      <c r="S2256" s="44">
        <v>5</v>
      </c>
    </row>
    <row r="2257" spans="16:19" ht="14.25">
      <c r="P2257" s="42">
        <v>7261</v>
      </c>
      <c r="Q2257" s="43" t="s">
        <v>1139</v>
      </c>
      <c r="R2257" s="43" t="s">
        <v>1145</v>
      </c>
      <c r="S2257" s="44">
        <v>5</v>
      </c>
    </row>
    <row r="2258" spans="16:19" ht="14.25">
      <c r="P2258" s="42">
        <v>7271</v>
      </c>
      <c r="Q2258" s="43" t="s">
        <v>1139</v>
      </c>
      <c r="R2258" s="43" t="s">
        <v>1146</v>
      </c>
      <c r="S2258" s="44">
        <v>5</v>
      </c>
    </row>
    <row r="2259" spans="16:19" ht="14.25">
      <c r="P2259" s="42">
        <v>7272</v>
      </c>
      <c r="Q2259" s="43" t="s">
        <v>1139</v>
      </c>
      <c r="R2259" s="43" t="s">
        <v>1147</v>
      </c>
      <c r="S2259" s="44">
        <v>5</v>
      </c>
    </row>
    <row r="2260" spans="16:19" ht="14.25">
      <c r="P2260" s="42">
        <v>7273</v>
      </c>
      <c r="Q2260" s="43" t="s">
        <v>1139</v>
      </c>
      <c r="R2260" s="43" t="s">
        <v>1148</v>
      </c>
      <c r="S2260" s="44">
        <v>5</v>
      </c>
    </row>
    <row r="2261" spans="16:19" ht="14.25">
      <c r="P2261" s="42">
        <v>7274</v>
      </c>
      <c r="Q2261" s="43" t="s">
        <v>1139</v>
      </c>
      <c r="R2261" s="43" t="s">
        <v>1149</v>
      </c>
      <c r="S2261" s="44">
        <v>5</v>
      </c>
    </row>
    <row r="2262" spans="16:19" ht="14.25">
      <c r="P2262" s="42">
        <v>7275</v>
      </c>
      <c r="Q2262" s="43" t="s">
        <v>1139</v>
      </c>
      <c r="R2262" s="43" t="s">
        <v>1150</v>
      </c>
      <c r="S2262" s="44">
        <v>5</v>
      </c>
    </row>
    <row r="2263" spans="16:19" ht="14.25">
      <c r="P2263" s="42">
        <v>7276</v>
      </c>
      <c r="Q2263" s="43" t="s">
        <v>1139</v>
      </c>
      <c r="R2263" s="43" t="s">
        <v>1151</v>
      </c>
      <c r="S2263" s="44">
        <v>5</v>
      </c>
    </row>
    <row r="2264" spans="16:19" ht="14.25">
      <c r="P2264" s="42">
        <v>7277</v>
      </c>
      <c r="Q2264" s="45" t="s">
        <v>2304</v>
      </c>
      <c r="R2264" s="45" t="s">
        <v>2306</v>
      </c>
      <c r="S2264" s="44">
        <v>5</v>
      </c>
    </row>
    <row r="2265" spans="16:19" ht="14.25">
      <c r="P2265" s="42">
        <v>7279</v>
      </c>
      <c r="Q2265" s="43" t="s">
        <v>1139</v>
      </c>
      <c r="R2265" s="43" t="s">
        <v>1152</v>
      </c>
      <c r="S2265" s="44">
        <v>5</v>
      </c>
    </row>
    <row r="2266" spans="16:19" ht="14.25">
      <c r="P2266" s="42">
        <v>7281</v>
      </c>
      <c r="Q2266" s="43" t="s">
        <v>1139</v>
      </c>
      <c r="R2266" s="43" t="s">
        <v>1153</v>
      </c>
      <c r="S2266" s="44">
        <v>5</v>
      </c>
    </row>
    <row r="2267" spans="16:19" ht="14.25">
      <c r="P2267" s="42">
        <v>7282</v>
      </c>
      <c r="Q2267" s="43" t="s">
        <v>1139</v>
      </c>
      <c r="R2267" s="43" t="s">
        <v>1154</v>
      </c>
      <c r="S2267" s="44">
        <v>5</v>
      </c>
    </row>
    <row r="2268" spans="16:19" ht="14.25">
      <c r="P2268" s="42">
        <v>7283</v>
      </c>
      <c r="Q2268" s="43" t="s">
        <v>1139</v>
      </c>
      <c r="R2268" s="43" t="s">
        <v>1155</v>
      </c>
      <c r="S2268" s="44">
        <v>5</v>
      </c>
    </row>
    <row r="2269" spans="16:19" ht="14.25">
      <c r="P2269" s="42">
        <v>7284</v>
      </c>
      <c r="Q2269" s="43" t="s">
        <v>1139</v>
      </c>
      <c r="R2269" s="43" t="s">
        <v>1156</v>
      </c>
      <c r="S2269" s="44">
        <v>5</v>
      </c>
    </row>
    <row r="2270" spans="16:19" ht="14.25">
      <c r="P2270" s="42">
        <v>7285</v>
      </c>
      <c r="Q2270" s="43" t="s">
        <v>1139</v>
      </c>
      <c r="R2270" s="43" t="s">
        <v>1157</v>
      </c>
      <c r="S2270" s="44">
        <v>5</v>
      </c>
    </row>
    <row r="2271" spans="16:19" ht="14.25">
      <c r="P2271" s="42">
        <v>7286</v>
      </c>
      <c r="Q2271" s="43" t="s">
        <v>1139</v>
      </c>
      <c r="R2271" s="43" t="s">
        <v>1158</v>
      </c>
      <c r="S2271" s="44">
        <v>5</v>
      </c>
    </row>
    <row r="2272" spans="16:19" ht="14.25">
      <c r="P2272" s="42">
        <v>7300</v>
      </c>
      <c r="Q2272" s="43" t="s">
        <v>1119</v>
      </c>
      <c r="R2272" s="43" t="s">
        <v>1159</v>
      </c>
      <c r="S2272" s="44">
        <v>4</v>
      </c>
    </row>
    <row r="2273" spans="16:19" ht="14.25">
      <c r="P2273" s="42">
        <v>7301</v>
      </c>
      <c r="Q2273" s="43" t="s">
        <v>1119</v>
      </c>
      <c r="R2273" s="43" t="s">
        <v>1159</v>
      </c>
      <c r="S2273" s="44">
        <v>4</v>
      </c>
    </row>
    <row r="2274" spans="16:19" ht="14.25">
      <c r="P2274" s="42">
        <v>7302</v>
      </c>
      <c r="Q2274" s="43" t="s">
        <v>1119</v>
      </c>
      <c r="R2274" s="43" t="s">
        <v>1159</v>
      </c>
      <c r="S2274" s="44">
        <v>4</v>
      </c>
    </row>
    <row r="2275" spans="16:19" ht="14.25">
      <c r="P2275" s="42">
        <v>7303</v>
      </c>
      <c r="Q2275" s="43" t="s">
        <v>1119</v>
      </c>
      <c r="R2275" s="43" t="s">
        <v>1159</v>
      </c>
      <c r="S2275" s="44">
        <v>4</v>
      </c>
    </row>
    <row r="2276" spans="16:19" ht="14.25">
      <c r="P2276" s="42">
        <v>7304</v>
      </c>
      <c r="Q2276" s="43" t="s">
        <v>1119</v>
      </c>
      <c r="R2276" s="43" t="s">
        <v>1160</v>
      </c>
      <c r="S2276" s="44">
        <v>5</v>
      </c>
    </row>
    <row r="2277" spans="16:19" ht="14.25">
      <c r="P2277" s="42">
        <v>7305</v>
      </c>
      <c r="Q2277" s="43" t="s">
        <v>1119</v>
      </c>
      <c r="R2277" s="43" t="s">
        <v>1161</v>
      </c>
      <c r="S2277" s="44">
        <v>4</v>
      </c>
    </row>
    <row r="2278" spans="16:19" ht="14.25">
      <c r="P2278" s="42">
        <v>7306</v>
      </c>
      <c r="Q2278" s="43" t="s">
        <v>1119</v>
      </c>
      <c r="R2278" s="43" t="s">
        <v>1159</v>
      </c>
      <c r="S2278" s="44">
        <v>4</v>
      </c>
    </row>
    <row r="2279" spans="16:19" ht="14.25">
      <c r="P2279" s="42">
        <v>7309</v>
      </c>
      <c r="Q2279" s="43" t="s">
        <v>1119</v>
      </c>
      <c r="R2279" s="43" t="s">
        <v>1159</v>
      </c>
      <c r="S2279" s="44">
        <v>4</v>
      </c>
    </row>
    <row r="2280" spans="16:19" ht="14.25">
      <c r="P2280" s="42">
        <v>7331</v>
      </c>
      <c r="Q2280" s="43" t="s">
        <v>1119</v>
      </c>
      <c r="R2280" s="43" t="s">
        <v>1162</v>
      </c>
      <c r="S2280" s="44">
        <v>5</v>
      </c>
    </row>
    <row r="2281" spans="16:19" ht="14.25">
      <c r="P2281" s="42">
        <v>7332</v>
      </c>
      <c r="Q2281" s="43" t="s">
        <v>1119</v>
      </c>
      <c r="R2281" s="43" t="s">
        <v>1163</v>
      </c>
      <c r="S2281" s="44">
        <v>5</v>
      </c>
    </row>
    <row r="2282" spans="16:19" ht="14.25">
      <c r="P2282" s="42">
        <v>7333</v>
      </c>
      <c r="Q2282" s="43" t="s">
        <v>1119</v>
      </c>
      <c r="R2282" s="43" t="s">
        <v>1164</v>
      </c>
      <c r="S2282" s="44">
        <v>5</v>
      </c>
    </row>
    <row r="2283" spans="16:19" ht="14.25">
      <c r="P2283" s="42">
        <v>7334</v>
      </c>
      <c r="Q2283" s="43" t="s">
        <v>1119</v>
      </c>
      <c r="R2283" s="43" t="s">
        <v>1165</v>
      </c>
      <c r="S2283" s="44">
        <v>5</v>
      </c>
    </row>
    <row r="2284" spans="16:19" ht="14.25">
      <c r="P2284" s="42">
        <v>7341</v>
      </c>
      <c r="Q2284" s="43" t="s">
        <v>1033</v>
      </c>
      <c r="R2284" s="43" t="s">
        <v>1166</v>
      </c>
      <c r="S2284" s="44">
        <v>5</v>
      </c>
    </row>
    <row r="2285" spans="16:19" ht="14.25">
      <c r="P2285" s="42">
        <v>7342</v>
      </c>
      <c r="Q2285" s="43" t="s">
        <v>1119</v>
      </c>
      <c r="R2285" s="43" t="s">
        <v>1167</v>
      </c>
      <c r="S2285" s="44">
        <v>5</v>
      </c>
    </row>
    <row r="2286" spans="16:19" ht="14.25">
      <c r="P2286" s="42">
        <v>7343</v>
      </c>
      <c r="Q2286" s="43" t="s">
        <v>1119</v>
      </c>
      <c r="R2286" s="43" t="s">
        <v>1168</v>
      </c>
      <c r="S2286" s="44">
        <v>5</v>
      </c>
    </row>
    <row r="2287" spans="16:19" ht="14.25">
      <c r="P2287" s="42">
        <v>7344</v>
      </c>
      <c r="Q2287" s="43" t="s">
        <v>1119</v>
      </c>
      <c r="R2287" s="43" t="s">
        <v>1169</v>
      </c>
      <c r="S2287" s="44">
        <v>5</v>
      </c>
    </row>
    <row r="2288" spans="16:19" ht="14.25">
      <c r="P2288" s="42">
        <v>7345</v>
      </c>
      <c r="Q2288" s="43" t="s">
        <v>1119</v>
      </c>
      <c r="R2288" s="43" t="s">
        <v>1170</v>
      </c>
      <c r="S2288" s="44">
        <v>5</v>
      </c>
    </row>
    <row r="2289" spans="16:19" ht="14.25">
      <c r="P2289" s="42">
        <v>7346</v>
      </c>
      <c r="Q2289" s="43" t="s">
        <v>1119</v>
      </c>
      <c r="R2289" s="43" t="s">
        <v>1171</v>
      </c>
      <c r="S2289" s="44">
        <v>5</v>
      </c>
    </row>
    <row r="2290" spans="16:19" ht="14.25">
      <c r="P2290" s="42">
        <v>7347</v>
      </c>
      <c r="Q2290" s="43" t="s">
        <v>1119</v>
      </c>
      <c r="R2290" s="43" t="s">
        <v>1172</v>
      </c>
      <c r="S2290" s="44">
        <v>5</v>
      </c>
    </row>
    <row r="2291" spans="16:19" ht="14.25">
      <c r="P2291" s="42">
        <v>7348</v>
      </c>
      <c r="Q2291" s="43" t="s">
        <v>1119</v>
      </c>
      <c r="R2291" s="43" t="s">
        <v>1173</v>
      </c>
      <c r="S2291" s="44">
        <v>5</v>
      </c>
    </row>
    <row r="2292" spans="16:19" ht="14.25">
      <c r="P2292" s="42">
        <v>7349</v>
      </c>
      <c r="Q2292" s="43" t="s">
        <v>1119</v>
      </c>
      <c r="R2292" s="43" t="s">
        <v>1174</v>
      </c>
      <c r="S2292" s="44">
        <v>5</v>
      </c>
    </row>
    <row r="2293" spans="16:19" ht="14.25">
      <c r="P2293" s="42">
        <v>7351</v>
      </c>
      <c r="Q2293" s="43" t="s">
        <v>1119</v>
      </c>
      <c r="R2293" s="43" t="s">
        <v>1175</v>
      </c>
      <c r="S2293" s="44">
        <v>5</v>
      </c>
    </row>
    <row r="2294" spans="16:19" ht="14.25">
      <c r="P2294" s="42">
        <v>7352</v>
      </c>
      <c r="Q2294" s="43" t="s">
        <v>1033</v>
      </c>
      <c r="R2294" s="43" t="s">
        <v>1176</v>
      </c>
      <c r="S2294" s="44">
        <v>5</v>
      </c>
    </row>
    <row r="2295" spans="16:19" ht="14.25">
      <c r="P2295" s="42">
        <v>7353</v>
      </c>
      <c r="Q2295" s="43" t="s">
        <v>1033</v>
      </c>
      <c r="R2295" s="43" t="s">
        <v>1177</v>
      </c>
      <c r="S2295" s="44">
        <v>5</v>
      </c>
    </row>
    <row r="2296" spans="16:19" ht="14.25">
      <c r="P2296" s="42">
        <v>7354</v>
      </c>
      <c r="Q2296" s="43" t="s">
        <v>1033</v>
      </c>
      <c r="R2296" s="43" t="s">
        <v>1178</v>
      </c>
      <c r="S2296" s="44">
        <v>5</v>
      </c>
    </row>
    <row r="2297" spans="16:19" ht="14.25">
      <c r="P2297" s="42">
        <v>7355</v>
      </c>
      <c r="Q2297" s="43" t="s">
        <v>1033</v>
      </c>
      <c r="R2297" s="43" t="s">
        <v>1179</v>
      </c>
      <c r="S2297" s="44">
        <v>5</v>
      </c>
    </row>
    <row r="2298" spans="16:19" ht="14.25">
      <c r="P2298" s="42">
        <v>7356</v>
      </c>
      <c r="Q2298" s="43" t="s">
        <v>1033</v>
      </c>
      <c r="R2298" s="43" t="s">
        <v>1180</v>
      </c>
      <c r="S2298" s="44">
        <v>5</v>
      </c>
    </row>
    <row r="2299" spans="16:19" ht="14.25">
      <c r="P2299" s="42">
        <v>7357</v>
      </c>
      <c r="Q2299" s="43" t="s">
        <v>1033</v>
      </c>
      <c r="R2299" s="43" t="s">
        <v>1181</v>
      </c>
      <c r="S2299" s="44">
        <v>5</v>
      </c>
    </row>
    <row r="2300" spans="16:19" ht="14.25">
      <c r="P2300" s="42">
        <v>7361</v>
      </c>
      <c r="Q2300" s="43" t="s">
        <v>1033</v>
      </c>
      <c r="R2300" s="43" t="s">
        <v>1182</v>
      </c>
      <c r="S2300" s="44">
        <v>5</v>
      </c>
    </row>
    <row r="2301" spans="16:19" ht="14.25">
      <c r="P2301" s="42">
        <v>7362</v>
      </c>
      <c r="Q2301" s="43" t="s">
        <v>1119</v>
      </c>
      <c r="R2301" s="43" t="s">
        <v>1183</v>
      </c>
      <c r="S2301" s="44">
        <v>5</v>
      </c>
    </row>
    <row r="2302" spans="16:19" ht="14.25">
      <c r="P2302" s="42">
        <v>7370</v>
      </c>
      <c r="Q2302" s="43" t="s">
        <v>1119</v>
      </c>
      <c r="R2302" s="43" t="s">
        <v>1184</v>
      </c>
      <c r="S2302" s="44">
        <v>5</v>
      </c>
    </row>
    <row r="2303" spans="16:19" ht="14.25">
      <c r="P2303" s="42">
        <v>7381</v>
      </c>
      <c r="Q2303" s="43" t="s">
        <v>1119</v>
      </c>
      <c r="R2303" s="43" t="s">
        <v>1185</v>
      </c>
      <c r="S2303" s="44">
        <v>5</v>
      </c>
    </row>
    <row r="2304" spans="16:19" ht="14.25">
      <c r="P2304" s="42">
        <v>7383</v>
      </c>
      <c r="Q2304" s="43" t="s">
        <v>1119</v>
      </c>
      <c r="R2304" s="43" t="s">
        <v>1186</v>
      </c>
      <c r="S2304" s="44">
        <v>5</v>
      </c>
    </row>
    <row r="2305" spans="16:19" ht="14.25">
      <c r="P2305" s="42">
        <v>7384</v>
      </c>
      <c r="Q2305" s="43" t="s">
        <v>1119</v>
      </c>
      <c r="R2305" s="43" t="s">
        <v>1187</v>
      </c>
      <c r="S2305" s="44">
        <v>5</v>
      </c>
    </row>
    <row r="2306" spans="16:19" ht="14.25">
      <c r="P2306" s="42">
        <v>7385</v>
      </c>
      <c r="Q2306" s="43" t="s">
        <v>1119</v>
      </c>
      <c r="R2306" s="43" t="s">
        <v>1188</v>
      </c>
      <c r="S2306" s="44">
        <v>5</v>
      </c>
    </row>
    <row r="2307" spans="16:19" ht="14.25">
      <c r="P2307" s="42">
        <v>7386</v>
      </c>
      <c r="Q2307" s="43" t="s">
        <v>1119</v>
      </c>
      <c r="R2307" s="43" t="s">
        <v>1189</v>
      </c>
      <c r="S2307" s="44">
        <v>5</v>
      </c>
    </row>
    <row r="2308" spans="16:19" ht="14.25">
      <c r="P2308" s="42">
        <v>7391</v>
      </c>
      <c r="Q2308" s="43" t="s">
        <v>1119</v>
      </c>
      <c r="R2308" s="43" t="s">
        <v>1190</v>
      </c>
      <c r="S2308" s="44">
        <v>5</v>
      </c>
    </row>
    <row r="2309" spans="16:19" ht="14.25">
      <c r="P2309" s="42">
        <v>7393</v>
      </c>
      <c r="Q2309" s="43" t="s">
        <v>1119</v>
      </c>
      <c r="R2309" s="43" t="s">
        <v>1191</v>
      </c>
      <c r="S2309" s="44">
        <v>5</v>
      </c>
    </row>
    <row r="2310" spans="16:19" ht="14.25">
      <c r="P2310" s="42">
        <v>7394</v>
      </c>
      <c r="Q2310" s="43" t="s">
        <v>1119</v>
      </c>
      <c r="R2310" s="43" t="s">
        <v>1192</v>
      </c>
      <c r="S2310" s="44">
        <v>5</v>
      </c>
    </row>
    <row r="2311" spans="16:19" ht="14.25">
      <c r="P2311" s="42">
        <v>7396</v>
      </c>
      <c r="Q2311" s="43" t="s">
        <v>1119</v>
      </c>
      <c r="R2311" s="43" t="s">
        <v>1193</v>
      </c>
      <c r="S2311" s="44">
        <v>5</v>
      </c>
    </row>
    <row r="2312" spans="16:19" ht="14.25">
      <c r="P2312" s="42">
        <v>7400</v>
      </c>
      <c r="Q2312" s="43" t="s">
        <v>1139</v>
      </c>
      <c r="R2312" s="43" t="s">
        <v>1194</v>
      </c>
      <c r="S2312" s="44">
        <v>4</v>
      </c>
    </row>
    <row r="2313" spans="16:19" ht="14.25">
      <c r="P2313" s="42">
        <v>7401</v>
      </c>
      <c r="Q2313" s="43" t="s">
        <v>1139</v>
      </c>
      <c r="R2313" s="43" t="s">
        <v>1194</v>
      </c>
      <c r="S2313" s="44">
        <v>4</v>
      </c>
    </row>
    <row r="2314" spans="16:19" ht="14.25">
      <c r="P2314" s="42">
        <v>7402</v>
      </c>
      <c r="Q2314" s="43" t="s">
        <v>1139</v>
      </c>
      <c r="R2314" s="43" t="s">
        <v>1194</v>
      </c>
      <c r="S2314" s="44">
        <v>4</v>
      </c>
    </row>
    <row r="2315" spans="16:19" ht="14.25">
      <c r="P2315" s="42">
        <v>7403</v>
      </c>
      <c r="Q2315" s="43" t="s">
        <v>1139</v>
      </c>
      <c r="R2315" s="43" t="s">
        <v>1194</v>
      </c>
      <c r="S2315" s="44">
        <v>4</v>
      </c>
    </row>
    <row r="2316" spans="16:19" ht="14.25">
      <c r="P2316" s="42">
        <v>7404</v>
      </c>
      <c r="Q2316" s="43" t="s">
        <v>1139</v>
      </c>
      <c r="R2316" s="43" t="s">
        <v>1194</v>
      </c>
      <c r="S2316" s="44">
        <v>4</v>
      </c>
    </row>
    <row r="2317" spans="16:19" ht="14.25">
      <c r="P2317" s="42">
        <v>7405</v>
      </c>
      <c r="Q2317" s="43" t="s">
        <v>1139</v>
      </c>
      <c r="R2317" s="43" t="s">
        <v>1194</v>
      </c>
      <c r="S2317" s="44">
        <v>4</v>
      </c>
    </row>
    <row r="2318" spans="16:19" ht="14.25">
      <c r="P2318" s="42">
        <v>7406</v>
      </c>
      <c r="Q2318" s="43" t="s">
        <v>1139</v>
      </c>
      <c r="R2318" s="43" t="s">
        <v>1194</v>
      </c>
      <c r="S2318" s="44">
        <v>4</v>
      </c>
    </row>
    <row r="2319" spans="16:19" ht="14.25">
      <c r="P2319" s="42">
        <v>7407</v>
      </c>
      <c r="Q2319" s="43" t="s">
        <v>1139</v>
      </c>
      <c r="R2319" s="43" t="s">
        <v>1194</v>
      </c>
      <c r="S2319" s="44">
        <v>4</v>
      </c>
    </row>
    <row r="2320" spans="16:19" ht="14.25">
      <c r="P2320" s="42">
        <v>7408</v>
      </c>
      <c r="Q2320" s="43" t="s">
        <v>1139</v>
      </c>
      <c r="R2320" s="43" t="s">
        <v>1194</v>
      </c>
      <c r="S2320" s="44">
        <v>4</v>
      </c>
    </row>
    <row r="2321" spans="16:19" ht="14.25">
      <c r="P2321" s="42">
        <v>7409</v>
      </c>
      <c r="Q2321" s="43" t="s">
        <v>1139</v>
      </c>
      <c r="R2321" s="43" t="s">
        <v>1194</v>
      </c>
      <c r="S2321" s="44">
        <v>4</v>
      </c>
    </row>
    <row r="2322" spans="16:19" ht="14.25">
      <c r="P2322" s="42">
        <v>7431</v>
      </c>
      <c r="Q2322" s="43" t="s">
        <v>1139</v>
      </c>
      <c r="R2322" s="43" t="s">
        <v>1195</v>
      </c>
      <c r="S2322" s="44">
        <v>5</v>
      </c>
    </row>
    <row r="2323" spans="16:19" ht="14.25">
      <c r="P2323" s="42">
        <v>7432</v>
      </c>
      <c r="Q2323" s="43" t="s">
        <v>1139</v>
      </c>
      <c r="R2323" s="43" t="s">
        <v>1196</v>
      </c>
      <c r="S2323" s="44">
        <v>5</v>
      </c>
    </row>
    <row r="2324" spans="16:19" ht="14.25">
      <c r="P2324" s="42">
        <v>7434</v>
      </c>
      <c r="Q2324" s="43" t="s">
        <v>1139</v>
      </c>
      <c r="R2324" s="43" t="s">
        <v>1197</v>
      </c>
      <c r="S2324" s="44">
        <v>5</v>
      </c>
    </row>
    <row r="2325" spans="16:19" ht="14.25">
      <c r="P2325" s="42">
        <v>7435</v>
      </c>
      <c r="Q2325" s="43" t="s">
        <v>1139</v>
      </c>
      <c r="R2325" s="43" t="s">
        <v>1198</v>
      </c>
      <c r="S2325" s="44">
        <v>5</v>
      </c>
    </row>
    <row r="2326" spans="16:19" ht="14.25">
      <c r="P2326" s="42">
        <v>7436</v>
      </c>
      <c r="Q2326" s="43" t="s">
        <v>1139</v>
      </c>
      <c r="R2326" s="43" t="s">
        <v>1199</v>
      </c>
      <c r="S2326" s="44">
        <v>5</v>
      </c>
    </row>
    <row r="2327" spans="16:19" ht="14.25">
      <c r="P2327" s="42">
        <v>7439</v>
      </c>
      <c r="Q2327" s="43" t="s">
        <v>1139</v>
      </c>
      <c r="R2327" s="43" t="s">
        <v>1200</v>
      </c>
      <c r="S2327" s="44">
        <v>5</v>
      </c>
    </row>
    <row r="2328" spans="16:19" ht="14.25">
      <c r="P2328" s="42">
        <v>7441</v>
      </c>
      <c r="Q2328" s="43" t="s">
        <v>1139</v>
      </c>
      <c r="R2328" s="43" t="s">
        <v>1201</v>
      </c>
      <c r="S2328" s="44">
        <v>5</v>
      </c>
    </row>
    <row r="2329" spans="16:19" ht="14.25">
      <c r="P2329" s="42">
        <v>7442</v>
      </c>
      <c r="Q2329" s="43" t="s">
        <v>1139</v>
      </c>
      <c r="R2329" s="43" t="s">
        <v>1202</v>
      </c>
      <c r="S2329" s="44">
        <v>5</v>
      </c>
    </row>
    <row r="2330" spans="16:19" ht="14.25">
      <c r="P2330" s="42">
        <v>7443</v>
      </c>
      <c r="Q2330" s="43" t="s">
        <v>1139</v>
      </c>
      <c r="R2330" s="43" t="s">
        <v>1203</v>
      </c>
      <c r="S2330" s="44">
        <v>5</v>
      </c>
    </row>
    <row r="2331" spans="16:19" ht="14.25">
      <c r="P2331" s="42">
        <v>7444</v>
      </c>
      <c r="Q2331" s="43" t="s">
        <v>1139</v>
      </c>
      <c r="R2331" s="43" t="s">
        <v>1204</v>
      </c>
      <c r="S2331" s="44">
        <v>5</v>
      </c>
    </row>
    <row r="2332" spans="16:19" ht="14.25">
      <c r="P2332" s="42">
        <v>7451</v>
      </c>
      <c r="Q2332" s="43" t="s">
        <v>1139</v>
      </c>
      <c r="R2332" s="43" t="s">
        <v>1194</v>
      </c>
      <c r="S2332" s="44">
        <v>5</v>
      </c>
    </row>
    <row r="2333" spans="16:19" ht="14.25">
      <c r="P2333" s="42">
        <v>7452</v>
      </c>
      <c r="Q2333" s="43" t="s">
        <v>1139</v>
      </c>
      <c r="R2333" s="43" t="s">
        <v>1205</v>
      </c>
      <c r="S2333" s="44">
        <v>5</v>
      </c>
    </row>
    <row r="2334" spans="16:19" ht="14.25">
      <c r="P2334" s="42">
        <v>7453</v>
      </c>
      <c r="Q2334" s="43" t="s">
        <v>1139</v>
      </c>
      <c r="R2334" s="43" t="s">
        <v>1206</v>
      </c>
      <c r="S2334" s="44">
        <v>5</v>
      </c>
    </row>
    <row r="2335" spans="16:19" ht="14.25">
      <c r="P2335" s="42">
        <v>7454</v>
      </c>
      <c r="Q2335" s="43" t="s">
        <v>1139</v>
      </c>
      <c r="R2335" s="43" t="s">
        <v>1207</v>
      </c>
      <c r="S2335" s="44">
        <v>5</v>
      </c>
    </row>
    <row r="2336" spans="16:19" ht="14.25">
      <c r="P2336" s="42">
        <v>7455</v>
      </c>
      <c r="Q2336" s="43" t="s">
        <v>1139</v>
      </c>
      <c r="R2336" s="43" t="s">
        <v>1208</v>
      </c>
      <c r="S2336" s="44">
        <v>5</v>
      </c>
    </row>
    <row r="2337" spans="16:19" ht="14.25">
      <c r="P2337" s="42">
        <v>7456</v>
      </c>
      <c r="Q2337" s="43" t="s">
        <v>1139</v>
      </c>
      <c r="R2337" s="43" t="s">
        <v>1209</v>
      </c>
      <c r="S2337" s="44">
        <v>5</v>
      </c>
    </row>
    <row r="2338" spans="16:19" ht="14.25">
      <c r="P2338" s="42">
        <v>7457</v>
      </c>
      <c r="Q2338" s="43" t="s">
        <v>1139</v>
      </c>
      <c r="R2338" s="43" t="s">
        <v>1210</v>
      </c>
      <c r="S2338" s="44">
        <v>5</v>
      </c>
    </row>
    <row r="2339" spans="16:19" ht="14.25">
      <c r="P2339" s="42">
        <v>7458</v>
      </c>
      <c r="Q2339" s="43" t="s">
        <v>1139</v>
      </c>
      <c r="R2339" s="43" t="s">
        <v>1211</v>
      </c>
      <c r="S2339" s="44">
        <v>5</v>
      </c>
    </row>
    <row r="2340" spans="16:19" ht="14.25">
      <c r="P2340" s="42">
        <v>7461</v>
      </c>
      <c r="Q2340" s="43" t="s">
        <v>1139</v>
      </c>
      <c r="R2340" s="43" t="s">
        <v>1194</v>
      </c>
      <c r="S2340" s="44">
        <v>5</v>
      </c>
    </row>
    <row r="2341" spans="16:19" ht="14.25">
      <c r="P2341" s="42">
        <v>7463</v>
      </c>
      <c r="Q2341" s="43" t="s">
        <v>1139</v>
      </c>
      <c r="R2341" s="43" t="s">
        <v>1212</v>
      </c>
      <c r="S2341" s="44">
        <v>5</v>
      </c>
    </row>
    <row r="2342" spans="16:19" ht="14.25">
      <c r="P2342" s="42">
        <v>7464</v>
      </c>
      <c r="Q2342" s="43" t="s">
        <v>1139</v>
      </c>
      <c r="R2342" s="43" t="s">
        <v>1213</v>
      </c>
      <c r="S2342" s="44">
        <v>5</v>
      </c>
    </row>
    <row r="2343" spans="16:19" ht="14.25">
      <c r="P2343" s="42">
        <v>7465</v>
      </c>
      <c r="Q2343" s="43" t="s">
        <v>1139</v>
      </c>
      <c r="R2343" s="43" t="s">
        <v>1214</v>
      </c>
      <c r="S2343" s="44">
        <v>5</v>
      </c>
    </row>
    <row r="2344" spans="16:19" ht="14.25">
      <c r="P2344" s="42">
        <v>7471</v>
      </c>
      <c r="Q2344" s="43" t="s">
        <v>1139</v>
      </c>
      <c r="R2344" s="43" t="s">
        <v>1215</v>
      </c>
      <c r="S2344" s="44">
        <v>5</v>
      </c>
    </row>
    <row r="2345" spans="16:19" ht="14.25">
      <c r="P2345" s="42">
        <v>7472</v>
      </c>
      <c r="Q2345" s="43" t="s">
        <v>1139</v>
      </c>
      <c r="R2345" s="43" t="s">
        <v>1216</v>
      </c>
      <c r="S2345" s="44">
        <v>5</v>
      </c>
    </row>
    <row r="2346" spans="16:19" ht="14.25">
      <c r="P2346" s="42">
        <v>7473</v>
      </c>
      <c r="Q2346" s="43" t="s">
        <v>1139</v>
      </c>
      <c r="R2346" s="43" t="s">
        <v>1217</v>
      </c>
      <c r="S2346" s="44">
        <v>5</v>
      </c>
    </row>
    <row r="2347" spans="16:19" ht="14.25">
      <c r="P2347" s="42">
        <v>7474</v>
      </c>
      <c r="Q2347" s="43" t="s">
        <v>1139</v>
      </c>
      <c r="R2347" s="43" t="s">
        <v>1218</v>
      </c>
      <c r="S2347" s="44">
        <v>5</v>
      </c>
    </row>
    <row r="2348" spans="16:19" ht="14.25">
      <c r="P2348" s="42">
        <v>7475</v>
      </c>
      <c r="Q2348" s="43" t="s">
        <v>1139</v>
      </c>
      <c r="R2348" s="43" t="s">
        <v>1219</v>
      </c>
      <c r="S2348" s="44">
        <v>5</v>
      </c>
    </row>
    <row r="2349" spans="16:19" ht="14.25">
      <c r="P2349" s="42">
        <v>7476</v>
      </c>
      <c r="Q2349" s="43" t="s">
        <v>1139</v>
      </c>
      <c r="R2349" s="43" t="s">
        <v>1220</v>
      </c>
      <c r="S2349" s="44">
        <v>5</v>
      </c>
    </row>
    <row r="2350" spans="16:19" ht="14.25">
      <c r="P2350" s="42">
        <v>7477</v>
      </c>
      <c r="Q2350" s="43" t="s">
        <v>1139</v>
      </c>
      <c r="R2350" s="43" t="s">
        <v>1221</v>
      </c>
      <c r="S2350" s="44">
        <v>5</v>
      </c>
    </row>
    <row r="2351" spans="16:19" ht="14.25">
      <c r="P2351" s="42">
        <v>7478</v>
      </c>
      <c r="Q2351" s="43" t="s">
        <v>1139</v>
      </c>
      <c r="R2351" s="43" t="s">
        <v>1222</v>
      </c>
      <c r="S2351" s="44">
        <v>5</v>
      </c>
    </row>
    <row r="2352" spans="16:19" ht="14.25">
      <c r="P2352" s="42">
        <v>7479</v>
      </c>
      <c r="Q2352" s="43" t="s">
        <v>1139</v>
      </c>
      <c r="R2352" s="43" t="s">
        <v>1223</v>
      </c>
      <c r="S2352" s="44">
        <v>5</v>
      </c>
    </row>
    <row r="2353" spans="16:19" ht="14.25">
      <c r="P2353" s="42">
        <v>7500</v>
      </c>
      <c r="Q2353" s="43" t="s">
        <v>1139</v>
      </c>
      <c r="R2353" s="43" t="s">
        <v>1224</v>
      </c>
      <c r="S2353" s="44">
        <v>5</v>
      </c>
    </row>
    <row r="2354" spans="16:19" ht="14.25">
      <c r="P2354" s="42">
        <v>7501</v>
      </c>
      <c r="Q2354" s="43" t="s">
        <v>1139</v>
      </c>
      <c r="R2354" s="43" t="s">
        <v>1224</v>
      </c>
      <c r="S2354" s="44">
        <v>5</v>
      </c>
    </row>
    <row r="2355" spans="16:19" ht="14.25">
      <c r="P2355" s="42">
        <v>7511</v>
      </c>
      <c r="Q2355" s="43" t="s">
        <v>1139</v>
      </c>
      <c r="R2355" s="43" t="s">
        <v>1225</v>
      </c>
      <c r="S2355" s="44">
        <v>5</v>
      </c>
    </row>
    <row r="2356" spans="16:19" ht="14.25">
      <c r="P2356" s="42">
        <v>7512</v>
      </c>
      <c r="Q2356" s="43" t="s">
        <v>1139</v>
      </c>
      <c r="R2356" s="43" t="s">
        <v>1226</v>
      </c>
      <c r="S2356" s="44">
        <v>5</v>
      </c>
    </row>
    <row r="2357" spans="16:19" ht="14.25">
      <c r="P2357" s="42">
        <v>7513</v>
      </c>
      <c r="Q2357" s="43" t="s">
        <v>1139</v>
      </c>
      <c r="R2357" s="43" t="s">
        <v>1227</v>
      </c>
      <c r="S2357" s="44">
        <v>5</v>
      </c>
    </row>
    <row r="2358" spans="16:19" ht="14.25">
      <c r="P2358" s="42">
        <v>7514</v>
      </c>
      <c r="Q2358" s="43" t="s">
        <v>1139</v>
      </c>
      <c r="R2358" s="43" t="s">
        <v>1228</v>
      </c>
      <c r="S2358" s="44">
        <v>5</v>
      </c>
    </row>
    <row r="2359" spans="16:19" ht="14.25">
      <c r="P2359" s="42">
        <v>7515</v>
      </c>
      <c r="Q2359" s="43" t="s">
        <v>1139</v>
      </c>
      <c r="R2359" s="43" t="s">
        <v>1229</v>
      </c>
      <c r="S2359" s="44">
        <v>5</v>
      </c>
    </row>
    <row r="2360" spans="16:19" ht="14.25">
      <c r="P2360" s="42">
        <v>7516</v>
      </c>
      <c r="Q2360" s="43" t="s">
        <v>1139</v>
      </c>
      <c r="R2360" s="43" t="s">
        <v>1230</v>
      </c>
      <c r="S2360" s="44">
        <v>5</v>
      </c>
    </row>
    <row r="2361" spans="16:19" ht="14.25">
      <c r="P2361" s="42">
        <v>7517</v>
      </c>
      <c r="Q2361" s="43" t="s">
        <v>1139</v>
      </c>
      <c r="R2361" s="43" t="s">
        <v>1231</v>
      </c>
      <c r="S2361" s="44">
        <v>5</v>
      </c>
    </row>
    <row r="2362" spans="16:19" ht="14.25">
      <c r="P2362" s="42">
        <v>7521</v>
      </c>
      <c r="Q2362" s="43" t="s">
        <v>1139</v>
      </c>
      <c r="R2362" s="43" t="s">
        <v>1232</v>
      </c>
      <c r="S2362" s="44">
        <v>5</v>
      </c>
    </row>
    <row r="2363" spans="16:19" ht="14.25">
      <c r="P2363" s="42">
        <v>7522</v>
      </c>
      <c r="Q2363" s="43" t="s">
        <v>1139</v>
      </c>
      <c r="R2363" s="43" t="s">
        <v>1233</v>
      </c>
      <c r="S2363" s="44">
        <v>5</v>
      </c>
    </row>
    <row r="2364" spans="16:19" ht="14.25">
      <c r="P2364" s="42">
        <v>7523</v>
      </c>
      <c r="Q2364" s="43" t="s">
        <v>1139</v>
      </c>
      <c r="R2364" s="43" t="s">
        <v>1234</v>
      </c>
      <c r="S2364" s="44">
        <v>5</v>
      </c>
    </row>
    <row r="2365" spans="16:19" ht="14.25">
      <c r="P2365" s="42">
        <v>7524</v>
      </c>
      <c r="Q2365" s="43" t="s">
        <v>1139</v>
      </c>
      <c r="R2365" s="43" t="s">
        <v>1235</v>
      </c>
      <c r="S2365" s="44">
        <v>5</v>
      </c>
    </row>
    <row r="2366" spans="16:19" ht="14.25">
      <c r="P2366" s="42">
        <v>7525</v>
      </c>
      <c r="Q2366" s="43" t="s">
        <v>1139</v>
      </c>
      <c r="R2366" s="43" t="s">
        <v>1236</v>
      </c>
      <c r="S2366" s="44">
        <v>5</v>
      </c>
    </row>
    <row r="2367" spans="16:19" ht="14.25">
      <c r="P2367" s="42">
        <v>7526</v>
      </c>
      <c r="Q2367" s="43" t="s">
        <v>1139</v>
      </c>
      <c r="R2367" s="43" t="s">
        <v>1237</v>
      </c>
      <c r="S2367" s="44">
        <v>5</v>
      </c>
    </row>
    <row r="2368" spans="16:19" ht="14.25">
      <c r="P2368" s="42">
        <v>7527</v>
      </c>
      <c r="Q2368" s="43" t="s">
        <v>1139</v>
      </c>
      <c r="R2368" s="43" t="s">
        <v>1238</v>
      </c>
      <c r="S2368" s="44">
        <v>5</v>
      </c>
    </row>
    <row r="2369" spans="16:19" ht="14.25">
      <c r="P2369" s="42">
        <v>7530</v>
      </c>
      <c r="Q2369" s="43" t="s">
        <v>1139</v>
      </c>
      <c r="R2369" s="43" t="s">
        <v>1239</v>
      </c>
      <c r="S2369" s="44">
        <v>5</v>
      </c>
    </row>
    <row r="2370" spans="16:19" ht="14.25">
      <c r="P2370" s="42">
        <v>7531</v>
      </c>
      <c r="Q2370" s="45" t="s">
        <v>2304</v>
      </c>
      <c r="R2370" s="45" t="s">
        <v>2307</v>
      </c>
      <c r="S2370" s="44">
        <v>5</v>
      </c>
    </row>
    <row r="2371" spans="16:19" ht="14.25">
      <c r="P2371" s="42">
        <v>7532</v>
      </c>
      <c r="Q2371" s="43" t="s">
        <v>1139</v>
      </c>
      <c r="R2371" s="43" t="s">
        <v>1240</v>
      </c>
      <c r="S2371" s="44">
        <v>5</v>
      </c>
    </row>
    <row r="2372" spans="16:19" ht="14.25">
      <c r="P2372" s="42">
        <v>7533</v>
      </c>
      <c r="Q2372" s="43" t="s">
        <v>1139</v>
      </c>
      <c r="R2372" s="43" t="s">
        <v>1241</v>
      </c>
      <c r="S2372" s="44">
        <v>5</v>
      </c>
    </row>
    <row r="2373" spans="16:19" ht="14.25">
      <c r="P2373" s="42">
        <v>7534</v>
      </c>
      <c r="Q2373" s="45" t="s">
        <v>2304</v>
      </c>
      <c r="R2373" s="45" t="s">
        <v>2308</v>
      </c>
      <c r="S2373" s="44">
        <v>5</v>
      </c>
    </row>
    <row r="2374" spans="16:19" ht="14.25">
      <c r="P2374" s="42">
        <v>7535</v>
      </c>
      <c r="Q2374" s="43" t="s">
        <v>1139</v>
      </c>
      <c r="R2374" s="43" t="s">
        <v>1242</v>
      </c>
      <c r="S2374" s="44">
        <v>5</v>
      </c>
    </row>
    <row r="2375" spans="16:19" ht="14.25">
      <c r="P2375" s="42">
        <v>7536</v>
      </c>
      <c r="Q2375" s="43" t="s">
        <v>1139</v>
      </c>
      <c r="R2375" s="43" t="s">
        <v>1243</v>
      </c>
      <c r="S2375" s="44">
        <v>5</v>
      </c>
    </row>
    <row r="2376" spans="16:19" ht="14.25">
      <c r="P2376" s="42">
        <v>7537</v>
      </c>
      <c r="Q2376" s="43" t="s">
        <v>1139</v>
      </c>
      <c r="R2376" s="43" t="s">
        <v>1244</v>
      </c>
      <c r="S2376" s="44">
        <v>5</v>
      </c>
    </row>
    <row r="2377" spans="16:19" ht="14.25">
      <c r="P2377" s="42">
        <v>7538</v>
      </c>
      <c r="Q2377" s="43" t="s">
        <v>1139</v>
      </c>
      <c r="R2377" s="43" t="s">
        <v>1245</v>
      </c>
      <c r="S2377" s="44">
        <v>5</v>
      </c>
    </row>
    <row r="2378" spans="16:19" ht="14.25">
      <c r="P2378" s="42">
        <v>7539</v>
      </c>
      <c r="Q2378" s="43" t="s">
        <v>1139</v>
      </c>
      <c r="R2378" s="43" t="s">
        <v>1246</v>
      </c>
      <c r="S2378" s="44">
        <v>5</v>
      </c>
    </row>
    <row r="2379" spans="16:19" ht="14.25">
      <c r="P2379" s="42">
        <v>7541</v>
      </c>
      <c r="Q2379" s="43" t="s">
        <v>1139</v>
      </c>
      <c r="R2379" s="43" t="s">
        <v>1247</v>
      </c>
      <c r="S2379" s="44">
        <v>5</v>
      </c>
    </row>
    <row r="2380" spans="16:19" ht="14.25">
      <c r="P2380" s="42">
        <v>7542</v>
      </c>
      <c r="Q2380" s="43" t="s">
        <v>1139</v>
      </c>
      <c r="R2380" s="43" t="s">
        <v>1248</v>
      </c>
      <c r="S2380" s="44">
        <v>5</v>
      </c>
    </row>
    <row r="2381" spans="16:19" ht="14.25">
      <c r="P2381" s="42">
        <v>7543</v>
      </c>
      <c r="Q2381" s="43" t="s">
        <v>1139</v>
      </c>
      <c r="R2381" s="43" t="s">
        <v>1249</v>
      </c>
      <c r="S2381" s="44">
        <v>5</v>
      </c>
    </row>
    <row r="2382" spans="16:19" ht="14.25">
      <c r="P2382" s="42">
        <v>7544</v>
      </c>
      <c r="Q2382" s="43" t="s">
        <v>1139</v>
      </c>
      <c r="R2382" s="43" t="s">
        <v>1250</v>
      </c>
      <c r="S2382" s="44">
        <v>5</v>
      </c>
    </row>
    <row r="2383" spans="16:19" ht="14.25">
      <c r="P2383" s="42">
        <v>7545</v>
      </c>
      <c r="Q2383" s="43" t="s">
        <v>1139</v>
      </c>
      <c r="R2383" s="43" t="s">
        <v>1251</v>
      </c>
      <c r="S2383" s="44">
        <v>5</v>
      </c>
    </row>
    <row r="2384" spans="16:19" ht="14.25">
      <c r="P2384" s="42">
        <v>7551</v>
      </c>
      <c r="Q2384" s="43" t="s">
        <v>1139</v>
      </c>
      <c r="R2384" s="43" t="s">
        <v>1252</v>
      </c>
      <c r="S2384" s="44">
        <v>5</v>
      </c>
    </row>
    <row r="2385" spans="16:19" ht="14.25">
      <c r="P2385" s="42">
        <v>7552</v>
      </c>
      <c r="Q2385" s="43" t="s">
        <v>1139</v>
      </c>
      <c r="R2385" s="43" t="s">
        <v>1253</v>
      </c>
      <c r="S2385" s="44">
        <v>5</v>
      </c>
    </row>
    <row r="2386" spans="16:19" ht="14.25">
      <c r="P2386" s="42">
        <v>7553</v>
      </c>
      <c r="Q2386" s="43" t="s">
        <v>1139</v>
      </c>
      <c r="R2386" s="43" t="s">
        <v>1254</v>
      </c>
      <c r="S2386" s="44">
        <v>5</v>
      </c>
    </row>
    <row r="2387" spans="16:19" ht="14.25">
      <c r="P2387" s="42">
        <v>7555</v>
      </c>
      <c r="Q2387" s="43" t="s">
        <v>1139</v>
      </c>
      <c r="R2387" s="43" t="s">
        <v>1257</v>
      </c>
      <c r="S2387" s="44">
        <v>5</v>
      </c>
    </row>
    <row r="2388" spans="16:19" ht="14.25">
      <c r="P2388" s="42">
        <v>7556</v>
      </c>
      <c r="Q2388" s="43" t="s">
        <v>1139</v>
      </c>
      <c r="R2388" s="43" t="s">
        <v>1258</v>
      </c>
      <c r="S2388" s="44">
        <v>5</v>
      </c>
    </row>
    <row r="2389" spans="16:19" ht="14.25">
      <c r="P2389" s="42">
        <v>7557</v>
      </c>
      <c r="Q2389" s="43" t="s">
        <v>1139</v>
      </c>
      <c r="R2389" s="43" t="s">
        <v>1259</v>
      </c>
      <c r="S2389" s="44">
        <v>5</v>
      </c>
    </row>
    <row r="2390" spans="16:19" ht="14.25">
      <c r="P2390" s="42">
        <v>7561</v>
      </c>
      <c r="Q2390" s="43" t="s">
        <v>1139</v>
      </c>
      <c r="R2390" s="43" t="s">
        <v>1260</v>
      </c>
      <c r="S2390" s="44">
        <v>5</v>
      </c>
    </row>
    <row r="2391" spans="16:19" ht="14.25">
      <c r="P2391" s="42">
        <v>7562</v>
      </c>
      <c r="Q2391" s="43" t="s">
        <v>1139</v>
      </c>
      <c r="R2391" s="43" t="s">
        <v>1261</v>
      </c>
      <c r="S2391" s="44">
        <v>5</v>
      </c>
    </row>
    <row r="2392" spans="16:19" ht="14.25">
      <c r="P2392" s="42">
        <v>7563</v>
      </c>
      <c r="Q2392" s="43" t="s">
        <v>1139</v>
      </c>
      <c r="R2392" s="43" t="s">
        <v>1262</v>
      </c>
      <c r="S2392" s="44">
        <v>5</v>
      </c>
    </row>
    <row r="2393" spans="16:19" ht="14.25">
      <c r="P2393" s="42">
        <v>7564</v>
      </c>
      <c r="Q2393" s="43" t="s">
        <v>1139</v>
      </c>
      <c r="R2393" s="43" t="s">
        <v>1263</v>
      </c>
      <c r="S2393" s="44">
        <v>5</v>
      </c>
    </row>
    <row r="2394" spans="16:19" ht="14.25">
      <c r="P2394" s="42">
        <v>7570</v>
      </c>
      <c r="Q2394" s="43" t="s">
        <v>1139</v>
      </c>
      <c r="R2394" s="43" t="s">
        <v>1259</v>
      </c>
      <c r="S2394" s="44">
        <v>5</v>
      </c>
    </row>
    <row r="2395" spans="16:19" ht="14.25">
      <c r="P2395" s="42">
        <v>7571</v>
      </c>
      <c r="Q2395" s="43" t="s">
        <v>1139</v>
      </c>
      <c r="R2395" s="43" t="s">
        <v>1259</v>
      </c>
      <c r="S2395" s="44">
        <v>5</v>
      </c>
    </row>
    <row r="2396" spans="16:19" ht="14.25">
      <c r="P2396" s="42">
        <v>7572</v>
      </c>
      <c r="Q2396" s="45" t="s">
        <v>2304</v>
      </c>
      <c r="R2396" s="45" t="s">
        <v>2309</v>
      </c>
      <c r="S2396" s="44">
        <v>5</v>
      </c>
    </row>
    <row r="2397" spans="16:19" ht="14.25">
      <c r="P2397" s="42">
        <v>7582</v>
      </c>
      <c r="Q2397" s="43" t="s">
        <v>1139</v>
      </c>
      <c r="R2397" s="43" t="s">
        <v>1264</v>
      </c>
      <c r="S2397" s="44">
        <v>5</v>
      </c>
    </row>
    <row r="2398" spans="16:19" ht="14.25">
      <c r="P2398" s="42">
        <v>7584</v>
      </c>
      <c r="Q2398" s="43" t="s">
        <v>1139</v>
      </c>
      <c r="R2398" s="43" t="s">
        <v>1265</v>
      </c>
      <c r="S2398" s="44">
        <v>5</v>
      </c>
    </row>
    <row r="2399" spans="16:19" ht="14.25">
      <c r="P2399" s="42">
        <v>7585</v>
      </c>
      <c r="Q2399" s="43" t="s">
        <v>1139</v>
      </c>
      <c r="R2399" s="43" t="s">
        <v>1266</v>
      </c>
      <c r="S2399" s="44">
        <v>5</v>
      </c>
    </row>
    <row r="2400" spans="16:19" ht="14.25">
      <c r="P2400" s="42">
        <v>7586</v>
      </c>
      <c r="Q2400" s="43" t="s">
        <v>1139</v>
      </c>
      <c r="R2400" s="43" t="s">
        <v>1267</v>
      </c>
      <c r="S2400" s="44">
        <v>5</v>
      </c>
    </row>
    <row r="2401" spans="16:19" ht="14.25">
      <c r="P2401" s="42">
        <v>7587</v>
      </c>
      <c r="Q2401" s="43" t="s">
        <v>1139</v>
      </c>
      <c r="R2401" s="43" t="s">
        <v>1268</v>
      </c>
      <c r="S2401" s="44">
        <v>5</v>
      </c>
    </row>
    <row r="2402" spans="16:19" ht="14.25">
      <c r="P2402" s="42">
        <v>7588</v>
      </c>
      <c r="Q2402" s="43" t="s">
        <v>1139</v>
      </c>
      <c r="R2402" s="43" t="s">
        <v>1269</v>
      </c>
      <c r="S2402" s="44">
        <v>5</v>
      </c>
    </row>
    <row r="2403" spans="16:19" ht="14.25">
      <c r="P2403" s="42">
        <v>7589</v>
      </c>
      <c r="Q2403" s="43" t="s">
        <v>1139</v>
      </c>
      <c r="R2403" s="43" t="s">
        <v>1270</v>
      </c>
      <c r="S2403" s="44">
        <v>5</v>
      </c>
    </row>
    <row r="2404" spans="16:19" ht="14.25">
      <c r="P2404" s="42">
        <v>7600</v>
      </c>
      <c r="Q2404" s="43" t="s">
        <v>1119</v>
      </c>
      <c r="R2404" s="43" t="s">
        <v>1271</v>
      </c>
      <c r="S2404" s="44">
        <v>4</v>
      </c>
    </row>
    <row r="2405" spans="16:19" ht="14.25">
      <c r="P2405" s="42">
        <v>7601</v>
      </c>
      <c r="Q2405" s="43" t="s">
        <v>1119</v>
      </c>
      <c r="R2405" s="43" t="s">
        <v>1271</v>
      </c>
      <c r="S2405" s="44">
        <v>4</v>
      </c>
    </row>
    <row r="2406" spans="16:19" ht="14.25">
      <c r="P2406" s="42">
        <v>7602</v>
      </c>
      <c r="Q2406" s="43" t="s">
        <v>1119</v>
      </c>
      <c r="R2406" s="43" t="s">
        <v>1271</v>
      </c>
      <c r="S2406" s="44">
        <v>4</v>
      </c>
    </row>
    <row r="2407" spans="16:19" ht="14.25">
      <c r="P2407" s="42">
        <v>7603</v>
      </c>
      <c r="Q2407" s="43" t="s">
        <v>1119</v>
      </c>
      <c r="R2407" s="43" t="s">
        <v>1271</v>
      </c>
      <c r="S2407" s="44">
        <v>4</v>
      </c>
    </row>
    <row r="2408" spans="16:19" ht="14.25">
      <c r="P2408" s="42">
        <v>7604</v>
      </c>
      <c r="Q2408" s="43" t="s">
        <v>1119</v>
      </c>
      <c r="R2408" s="43" t="s">
        <v>1271</v>
      </c>
      <c r="S2408" s="44">
        <v>4</v>
      </c>
    </row>
    <row r="2409" spans="16:19" ht="14.25">
      <c r="P2409" s="42">
        <v>7605</v>
      </c>
      <c r="Q2409" s="43" t="s">
        <v>1119</v>
      </c>
      <c r="R2409" s="43" t="s">
        <v>1271</v>
      </c>
      <c r="S2409" s="44">
        <v>4</v>
      </c>
    </row>
    <row r="2410" spans="16:19" ht="14.25">
      <c r="P2410" s="42">
        <v>7606</v>
      </c>
      <c r="Q2410" s="43" t="s">
        <v>1119</v>
      </c>
      <c r="R2410" s="43" t="s">
        <v>1271</v>
      </c>
      <c r="S2410" s="44">
        <v>4</v>
      </c>
    </row>
    <row r="2411" spans="16:19" ht="14.25">
      <c r="P2411" s="42">
        <v>7607</v>
      </c>
      <c r="Q2411" s="43" t="s">
        <v>1119</v>
      </c>
      <c r="R2411" s="43" t="s">
        <v>1271</v>
      </c>
      <c r="S2411" s="44">
        <v>4</v>
      </c>
    </row>
    <row r="2412" spans="16:19" ht="14.25">
      <c r="P2412" s="42">
        <v>7608</v>
      </c>
      <c r="Q2412" s="43" t="s">
        <v>1119</v>
      </c>
      <c r="R2412" s="43" t="s">
        <v>1271</v>
      </c>
      <c r="S2412" s="44">
        <v>4</v>
      </c>
    </row>
    <row r="2413" spans="16:19" ht="14.25">
      <c r="P2413" s="42">
        <v>7609</v>
      </c>
      <c r="Q2413" s="45" t="s">
        <v>2310</v>
      </c>
      <c r="R2413" s="45" t="s">
        <v>2311</v>
      </c>
      <c r="S2413" s="44">
        <v>4</v>
      </c>
    </row>
    <row r="2414" spans="16:19" ht="14.25">
      <c r="P2414" s="42">
        <v>7610</v>
      </c>
      <c r="Q2414" s="43" t="s">
        <v>1119</v>
      </c>
      <c r="R2414" s="43" t="s">
        <v>1271</v>
      </c>
      <c r="S2414" s="44">
        <v>4</v>
      </c>
    </row>
    <row r="2415" spans="16:19" ht="14.25">
      <c r="P2415" s="42">
        <v>7611</v>
      </c>
      <c r="Q2415" s="43" t="s">
        <v>1119</v>
      </c>
      <c r="R2415" s="43" t="s">
        <v>1271</v>
      </c>
      <c r="S2415" s="44">
        <v>4</v>
      </c>
    </row>
    <row r="2416" spans="16:19" ht="14.25">
      <c r="P2416" s="42">
        <v>7612</v>
      </c>
      <c r="Q2416" s="43" t="s">
        <v>1119</v>
      </c>
      <c r="R2416" s="43" t="s">
        <v>1271</v>
      </c>
      <c r="S2416" s="44">
        <v>4</v>
      </c>
    </row>
    <row r="2417" spans="16:19" ht="14.25">
      <c r="P2417" s="42">
        <v>7613</v>
      </c>
      <c r="Q2417" s="43" t="s">
        <v>1119</v>
      </c>
      <c r="R2417" s="43" t="s">
        <v>1271</v>
      </c>
      <c r="S2417" s="44">
        <v>4</v>
      </c>
    </row>
    <row r="2418" spans="16:19" ht="14.25">
      <c r="P2418" s="42">
        <v>7614</v>
      </c>
      <c r="Q2418" s="43" t="s">
        <v>1119</v>
      </c>
      <c r="R2418" s="43" t="s">
        <v>1271</v>
      </c>
      <c r="S2418" s="44">
        <v>4</v>
      </c>
    </row>
    <row r="2419" spans="16:19" ht="14.25">
      <c r="P2419" s="42">
        <v>7615</v>
      </c>
      <c r="Q2419" s="43" t="s">
        <v>1119</v>
      </c>
      <c r="R2419" s="43" t="s">
        <v>1271</v>
      </c>
      <c r="S2419" s="44">
        <v>4</v>
      </c>
    </row>
    <row r="2420" spans="16:19" ht="14.25">
      <c r="P2420" s="42">
        <v>7616</v>
      </c>
      <c r="Q2420" s="43" t="s">
        <v>1119</v>
      </c>
      <c r="R2420" s="43" t="s">
        <v>1271</v>
      </c>
      <c r="S2420" s="44">
        <v>4</v>
      </c>
    </row>
    <row r="2421" spans="16:19" ht="14.25">
      <c r="P2421" s="42">
        <v>7617</v>
      </c>
      <c r="Q2421" s="43" t="s">
        <v>1119</v>
      </c>
      <c r="R2421" s="43" t="s">
        <v>1271</v>
      </c>
      <c r="S2421" s="44">
        <v>4</v>
      </c>
    </row>
    <row r="2422" spans="16:19" ht="14.25">
      <c r="P2422" s="42">
        <v>7618</v>
      </c>
      <c r="Q2422" s="43" t="s">
        <v>1119</v>
      </c>
      <c r="R2422" s="43" t="s">
        <v>1271</v>
      </c>
      <c r="S2422" s="44">
        <v>4</v>
      </c>
    </row>
    <row r="2423" spans="16:19" ht="14.25">
      <c r="P2423" s="42">
        <v>7619</v>
      </c>
      <c r="Q2423" s="43" t="s">
        <v>1119</v>
      </c>
      <c r="R2423" s="43" t="s">
        <v>1271</v>
      </c>
      <c r="S2423" s="44">
        <v>4</v>
      </c>
    </row>
    <row r="2424" spans="16:19" ht="14.25">
      <c r="P2424" s="42">
        <v>7620</v>
      </c>
      <c r="Q2424" s="45" t="s">
        <v>2310</v>
      </c>
      <c r="R2424" s="45" t="s">
        <v>2311</v>
      </c>
      <c r="S2424" s="44">
        <v>4</v>
      </c>
    </row>
    <row r="2425" spans="16:19" ht="14.25">
      <c r="P2425" s="42">
        <v>7621</v>
      </c>
      <c r="Q2425" s="43" t="s">
        <v>1119</v>
      </c>
      <c r="R2425" s="43" t="s">
        <v>1271</v>
      </c>
      <c r="S2425" s="44">
        <v>4</v>
      </c>
    </row>
    <row r="2426" spans="16:19" ht="14.25">
      <c r="P2426" s="42">
        <v>7622</v>
      </c>
      <c r="Q2426" s="43" t="s">
        <v>1119</v>
      </c>
      <c r="R2426" s="43" t="s">
        <v>1271</v>
      </c>
      <c r="S2426" s="44">
        <v>4</v>
      </c>
    </row>
    <row r="2427" spans="16:19" ht="14.25">
      <c r="P2427" s="42">
        <v>7623</v>
      </c>
      <c r="Q2427" s="43" t="s">
        <v>1119</v>
      </c>
      <c r="R2427" s="43" t="s">
        <v>1271</v>
      </c>
      <c r="S2427" s="44">
        <v>4</v>
      </c>
    </row>
    <row r="2428" spans="16:19" ht="14.25">
      <c r="P2428" s="42">
        <v>7624</v>
      </c>
      <c r="Q2428" s="43" t="s">
        <v>1119</v>
      </c>
      <c r="R2428" s="43" t="s">
        <v>1271</v>
      </c>
      <c r="S2428" s="44">
        <v>4</v>
      </c>
    </row>
    <row r="2429" spans="16:19" ht="14.25">
      <c r="P2429" s="42">
        <v>7625</v>
      </c>
      <c r="Q2429" s="43" t="s">
        <v>1119</v>
      </c>
      <c r="R2429" s="43" t="s">
        <v>1271</v>
      </c>
      <c r="S2429" s="44">
        <v>4</v>
      </c>
    </row>
    <row r="2430" spans="16:19" ht="14.25">
      <c r="P2430" s="42">
        <v>7626</v>
      </c>
      <c r="Q2430" s="43" t="s">
        <v>1119</v>
      </c>
      <c r="R2430" s="43" t="s">
        <v>1271</v>
      </c>
      <c r="S2430" s="44">
        <v>4</v>
      </c>
    </row>
    <row r="2431" spans="16:19" ht="14.25">
      <c r="P2431" s="42">
        <v>7627</v>
      </c>
      <c r="Q2431" s="43" t="s">
        <v>1119</v>
      </c>
      <c r="R2431" s="43" t="s">
        <v>1271</v>
      </c>
      <c r="S2431" s="44">
        <v>4</v>
      </c>
    </row>
    <row r="2432" spans="16:19" ht="14.25">
      <c r="P2432" s="42">
        <v>7628</v>
      </c>
      <c r="Q2432" s="43" t="s">
        <v>1119</v>
      </c>
      <c r="R2432" s="43" t="s">
        <v>1271</v>
      </c>
      <c r="S2432" s="44">
        <v>4</v>
      </c>
    </row>
    <row r="2433" spans="16:19" ht="14.25">
      <c r="P2433" s="42">
        <v>7629</v>
      </c>
      <c r="Q2433" s="43" t="s">
        <v>1119</v>
      </c>
      <c r="R2433" s="43" t="s">
        <v>1271</v>
      </c>
      <c r="S2433" s="44">
        <v>4</v>
      </c>
    </row>
    <row r="2434" spans="16:19" ht="14.25">
      <c r="P2434" s="42">
        <v>7630</v>
      </c>
      <c r="Q2434" s="43" t="s">
        <v>1119</v>
      </c>
      <c r="R2434" s="43" t="s">
        <v>1271</v>
      </c>
      <c r="S2434" s="44">
        <v>4</v>
      </c>
    </row>
    <row r="2435" spans="16:19" ht="14.25">
      <c r="P2435" s="42">
        <v>7631</v>
      </c>
      <c r="Q2435" s="43" t="s">
        <v>1119</v>
      </c>
      <c r="R2435" s="43" t="s">
        <v>1271</v>
      </c>
      <c r="S2435" s="44">
        <v>4</v>
      </c>
    </row>
    <row r="2436" spans="16:19" ht="14.25">
      <c r="P2436" s="42">
        <v>7632</v>
      </c>
      <c r="Q2436" s="43" t="s">
        <v>1119</v>
      </c>
      <c r="R2436" s="43" t="s">
        <v>1271</v>
      </c>
      <c r="S2436" s="44">
        <v>4</v>
      </c>
    </row>
    <row r="2437" spans="16:19" ht="14.25">
      <c r="P2437" s="42">
        <v>7633</v>
      </c>
      <c r="Q2437" s="43" t="s">
        <v>1119</v>
      </c>
      <c r="R2437" s="43" t="s">
        <v>1271</v>
      </c>
      <c r="S2437" s="44">
        <v>4</v>
      </c>
    </row>
    <row r="2438" spans="16:19" ht="14.25">
      <c r="P2438" s="42">
        <v>7634</v>
      </c>
      <c r="Q2438" s="43" t="s">
        <v>1119</v>
      </c>
      <c r="R2438" s="43" t="s">
        <v>1271</v>
      </c>
      <c r="S2438" s="44">
        <v>4</v>
      </c>
    </row>
    <row r="2439" spans="16:19" ht="14.25">
      <c r="P2439" s="42">
        <v>7635</v>
      </c>
      <c r="Q2439" s="43" t="s">
        <v>1119</v>
      </c>
      <c r="R2439" s="43" t="s">
        <v>1271</v>
      </c>
      <c r="S2439" s="44">
        <v>4</v>
      </c>
    </row>
    <row r="2440" spans="16:19" ht="14.25">
      <c r="P2440" s="42">
        <v>7636</v>
      </c>
      <c r="Q2440" s="43" t="s">
        <v>1119</v>
      </c>
      <c r="R2440" s="43" t="s">
        <v>1271</v>
      </c>
      <c r="S2440" s="44">
        <v>4</v>
      </c>
    </row>
    <row r="2441" spans="16:19" ht="14.25">
      <c r="P2441" s="42">
        <v>7639</v>
      </c>
      <c r="Q2441" s="43" t="s">
        <v>1119</v>
      </c>
      <c r="R2441" s="43" t="s">
        <v>1271</v>
      </c>
      <c r="S2441" s="44">
        <v>4</v>
      </c>
    </row>
    <row r="2442" spans="16:19" ht="14.25">
      <c r="P2442" s="42">
        <v>7642</v>
      </c>
      <c r="Q2442" s="45" t="s">
        <v>2310</v>
      </c>
      <c r="R2442" s="45" t="s">
        <v>2311</v>
      </c>
      <c r="S2442" s="44">
        <v>4</v>
      </c>
    </row>
    <row r="2443" spans="16:19" ht="14.25">
      <c r="P2443" s="42">
        <v>7643</v>
      </c>
      <c r="Q2443" s="43" t="s">
        <v>1119</v>
      </c>
      <c r="R2443" s="43" t="s">
        <v>1271</v>
      </c>
      <c r="S2443" s="44">
        <v>4</v>
      </c>
    </row>
    <row r="2444" spans="16:19" ht="14.25">
      <c r="P2444" s="42">
        <v>7644</v>
      </c>
      <c r="Q2444" s="43" t="s">
        <v>1119</v>
      </c>
      <c r="R2444" s="43" t="s">
        <v>1271</v>
      </c>
      <c r="S2444" s="44">
        <v>4</v>
      </c>
    </row>
    <row r="2445" spans="16:19" ht="14.25">
      <c r="P2445" s="42">
        <v>7645</v>
      </c>
      <c r="Q2445" s="43" t="s">
        <v>1119</v>
      </c>
      <c r="R2445" s="43" t="s">
        <v>1271</v>
      </c>
      <c r="S2445" s="44">
        <v>4</v>
      </c>
    </row>
    <row r="2446" spans="16:19" ht="14.25">
      <c r="P2446" s="42">
        <v>7646</v>
      </c>
      <c r="Q2446" s="43" t="s">
        <v>1119</v>
      </c>
      <c r="R2446" s="43" t="s">
        <v>1271</v>
      </c>
      <c r="S2446" s="44">
        <v>4</v>
      </c>
    </row>
    <row r="2447" spans="16:19" ht="14.25">
      <c r="P2447" s="42">
        <v>7647</v>
      </c>
      <c r="Q2447" s="43" t="s">
        <v>1119</v>
      </c>
      <c r="R2447" s="43" t="s">
        <v>1271</v>
      </c>
      <c r="S2447" s="44">
        <v>4</v>
      </c>
    </row>
    <row r="2448" spans="16:19" ht="14.25">
      <c r="P2448" s="42">
        <v>7648</v>
      </c>
      <c r="Q2448" s="43" t="s">
        <v>1119</v>
      </c>
      <c r="R2448" s="43" t="s">
        <v>1271</v>
      </c>
      <c r="S2448" s="44">
        <v>4</v>
      </c>
    </row>
    <row r="2449" spans="16:19" ht="14.25">
      <c r="P2449" s="42">
        <v>7650</v>
      </c>
      <c r="Q2449" s="43" t="s">
        <v>1119</v>
      </c>
      <c r="R2449" s="43" t="s">
        <v>1271</v>
      </c>
      <c r="S2449" s="44">
        <v>4</v>
      </c>
    </row>
    <row r="2450" spans="16:19" ht="14.25">
      <c r="P2450" s="42">
        <v>7661</v>
      </c>
      <c r="Q2450" s="43" t="s">
        <v>1119</v>
      </c>
      <c r="R2450" s="43" t="s">
        <v>1272</v>
      </c>
      <c r="S2450" s="44">
        <v>5</v>
      </c>
    </row>
    <row r="2451" spans="16:19" ht="14.25">
      <c r="P2451" s="42">
        <v>7663</v>
      </c>
      <c r="Q2451" s="43" t="s">
        <v>1119</v>
      </c>
      <c r="R2451" s="43" t="s">
        <v>1273</v>
      </c>
      <c r="S2451" s="44">
        <v>5</v>
      </c>
    </row>
    <row r="2452" spans="16:19" ht="14.25">
      <c r="P2452" s="42">
        <v>7664</v>
      </c>
      <c r="Q2452" s="43" t="s">
        <v>1119</v>
      </c>
      <c r="R2452" s="43" t="s">
        <v>1274</v>
      </c>
      <c r="S2452" s="44">
        <v>5</v>
      </c>
    </row>
    <row r="2453" spans="16:19" ht="14.25">
      <c r="P2453" s="42">
        <v>7666</v>
      </c>
      <c r="Q2453" s="43" t="s">
        <v>1119</v>
      </c>
      <c r="R2453" s="43" t="s">
        <v>1275</v>
      </c>
      <c r="S2453" s="44">
        <v>5</v>
      </c>
    </row>
    <row r="2454" spans="16:19" ht="14.25">
      <c r="P2454" s="42">
        <v>7668</v>
      </c>
      <c r="Q2454" s="43" t="s">
        <v>1119</v>
      </c>
      <c r="R2454" s="43" t="s">
        <v>1276</v>
      </c>
      <c r="S2454" s="44">
        <v>5</v>
      </c>
    </row>
    <row r="2455" spans="16:19" ht="14.25">
      <c r="P2455" s="42">
        <v>7671</v>
      </c>
      <c r="Q2455" s="43" t="s">
        <v>1119</v>
      </c>
      <c r="R2455" s="43" t="s">
        <v>1277</v>
      </c>
      <c r="S2455" s="44">
        <v>5</v>
      </c>
    </row>
    <row r="2456" spans="16:19" ht="14.25">
      <c r="P2456" s="42">
        <v>7672</v>
      </c>
      <c r="Q2456" s="43" t="s">
        <v>1119</v>
      </c>
      <c r="R2456" s="43" t="s">
        <v>1278</v>
      </c>
      <c r="S2456" s="44">
        <v>5</v>
      </c>
    </row>
    <row r="2457" spans="16:19" ht="14.25">
      <c r="P2457" s="42">
        <v>7673</v>
      </c>
      <c r="Q2457" s="43" t="s">
        <v>1119</v>
      </c>
      <c r="R2457" s="43" t="s">
        <v>1279</v>
      </c>
      <c r="S2457" s="44">
        <v>5</v>
      </c>
    </row>
    <row r="2458" spans="16:19" ht="14.25">
      <c r="P2458" s="42">
        <v>7675</v>
      </c>
      <c r="Q2458" s="43" t="s">
        <v>1119</v>
      </c>
      <c r="R2458" s="43" t="s">
        <v>1280</v>
      </c>
      <c r="S2458" s="44">
        <v>5</v>
      </c>
    </row>
    <row r="2459" spans="16:19" ht="14.25">
      <c r="P2459" s="42">
        <v>7677</v>
      </c>
      <c r="Q2459" s="43" t="s">
        <v>1119</v>
      </c>
      <c r="R2459" s="43" t="s">
        <v>1281</v>
      </c>
      <c r="S2459" s="44">
        <v>5</v>
      </c>
    </row>
    <row r="2460" spans="16:19" ht="14.25">
      <c r="P2460" s="42">
        <v>7678</v>
      </c>
      <c r="Q2460" s="43" t="s">
        <v>1119</v>
      </c>
      <c r="R2460" s="43" t="s">
        <v>1282</v>
      </c>
      <c r="S2460" s="44">
        <v>5</v>
      </c>
    </row>
    <row r="2461" spans="16:19" ht="14.25">
      <c r="P2461" s="42">
        <v>7681</v>
      </c>
      <c r="Q2461" s="43" t="s">
        <v>1119</v>
      </c>
      <c r="R2461" s="43" t="s">
        <v>1283</v>
      </c>
      <c r="S2461" s="44">
        <v>5</v>
      </c>
    </row>
    <row r="2462" spans="16:19" ht="14.25">
      <c r="P2462" s="42">
        <v>7682</v>
      </c>
      <c r="Q2462" s="43" t="s">
        <v>1119</v>
      </c>
      <c r="R2462" s="43" t="s">
        <v>1284</v>
      </c>
      <c r="S2462" s="44">
        <v>5</v>
      </c>
    </row>
    <row r="2463" spans="16:19" ht="14.25">
      <c r="P2463" s="42">
        <v>7683</v>
      </c>
      <c r="Q2463" s="43" t="s">
        <v>1119</v>
      </c>
      <c r="R2463" s="43" t="s">
        <v>1285</v>
      </c>
      <c r="S2463" s="44">
        <v>5</v>
      </c>
    </row>
    <row r="2464" spans="16:19" ht="14.25">
      <c r="P2464" s="42">
        <v>7691</v>
      </c>
      <c r="Q2464" s="43" t="s">
        <v>1119</v>
      </c>
      <c r="R2464" s="43" t="s">
        <v>1271</v>
      </c>
      <c r="S2464" s="44">
        <v>4</v>
      </c>
    </row>
    <row r="2465" spans="16:19" ht="14.25">
      <c r="P2465" s="42">
        <v>7693</v>
      </c>
      <c r="Q2465" s="43" t="s">
        <v>1119</v>
      </c>
      <c r="R2465" s="43" t="s">
        <v>1286</v>
      </c>
      <c r="S2465" s="44">
        <v>4</v>
      </c>
    </row>
    <row r="2466" spans="16:19" ht="14.25">
      <c r="P2466" s="42">
        <v>7694</v>
      </c>
      <c r="Q2466" s="43" t="s">
        <v>1119</v>
      </c>
      <c r="R2466" s="43" t="s">
        <v>1287</v>
      </c>
      <c r="S2466" s="44">
        <v>5</v>
      </c>
    </row>
    <row r="2467" spans="16:19" ht="14.25">
      <c r="P2467" s="42">
        <v>7695</v>
      </c>
      <c r="Q2467" s="43" t="s">
        <v>1119</v>
      </c>
      <c r="R2467" s="43" t="s">
        <v>1288</v>
      </c>
      <c r="S2467" s="44">
        <v>5</v>
      </c>
    </row>
    <row r="2468" spans="16:19" ht="14.25">
      <c r="P2468" s="42">
        <v>7696</v>
      </c>
      <c r="Q2468" s="43" t="s">
        <v>1119</v>
      </c>
      <c r="R2468" s="43" t="s">
        <v>1289</v>
      </c>
      <c r="S2468" s="44">
        <v>5</v>
      </c>
    </row>
    <row r="2469" spans="16:19" ht="14.25">
      <c r="P2469" s="42">
        <v>7700</v>
      </c>
      <c r="Q2469" s="43" t="s">
        <v>1119</v>
      </c>
      <c r="R2469" s="43" t="s">
        <v>1290</v>
      </c>
      <c r="S2469" s="44">
        <v>5</v>
      </c>
    </row>
    <row r="2470" spans="16:19" ht="14.25">
      <c r="P2470" s="42">
        <v>7701</v>
      </c>
      <c r="Q2470" s="43" t="s">
        <v>1119</v>
      </c>
      <c r="R2470" s="43" t="s">
        <v>1290</v>
      </c>
      <c r="S2470" s="44">
        <v>5</v>
      </c>
    </row>
    <row r="2471" spans="16:19" ht="14.25">
      <c r="P2471" s="42">
        <v>7702</v>
      </c>
      <c r="Q2471" s="43" t="s">
        <v>1119</v>
      </c>
      <c r="R2471" s="43" t="s">
        <v>1290</v>
      </c>
      <c r="S2471" s="44">
        <v>5</v>
      </c>
    </row>
    <row r="2472" spans="16:19" ht="14.25">
      <c r="P2472" s="42">
        <v>7711</v>
      </c>
      <c r="Q2472" s="43" t="s">
        <v>1119</v>
      </c>
      <c r="R2472" s="43" t="s">
        <v>1291</v>
      </c>
      <c r="S2472" s="44">
        <v>5</v>
      </c>
    </row>
    <row r="2473" spans="16:19" ht="14.25">
      <c r="P2473" s="42">
        <v>7712</v>
      </c>
      <c r="Q2473" s="43" t="s">
        <v>1119</v>
      </c>
      <c r="R2473" s="43" t="s">
        <v>1292</v>
      </c>
      <c r="S2473" s="44">
        <v>5</v>
      </c>
    </row>
    <row r="2474" spans="16:19" ht="14.25">
      <c r="P2474" s="42">
        <v>7714</v>
      </c>
      <c r="Q2474" s="43" t="s">
        <v>1119</v>
      </c>
      <c r="R2474" s="43" t="s">
        <v>1293</v>
      </c>
      <c r="S2474" s="44">
        <v>5</v>
      </c>
    </row>
    <row r="2475" spans="16:19" ht="14.25">
      <c r="P2475" s="42">
        <v>7715</v>
      </c>
      <c r="Q2475" s="43" t="s">
        <v>1119</v>
      </c>
      <c r="R2475" s="43" t="s">
        <v>1294</v>
      </c>
      <c r="S2475" s="44">
        <v>5</v>
      </c>
    </row>
    <row r="2476" spans="16:19" ht="14.25">
      <c r="P2476" s="42">
        <v>7716</v>
      </c>
      <c r="Q2476" s="43" t="s">
        <v>1119</v>
      </c>
      <c r="R2476" s="43" t="s">
        <v>1295</v>
      </c>
      <c r="S2476" s="44">
        <v>5</v>
      </c>
    </row>
    <row r="2477" spans="16:19" ht="14.25">
      <c r="P2477" s="42">
        <v>7717</v>
      </c>
      <c r="Q2477" s="43" t="s">
        <v>1119</v>
      </c>
      <c r="R2477" s="43" t="s">
        <v>1296</v>
      </c>
      <c r="S2477" s="44">
        <v>5</v>
      </c>
    </row>
    <row r="2478" spans="16:19" ht="14.25">
      <c r="P2478" s="42">
        <v>7718</v>
      </c>
      <c r="Q2478" s="43" t="s">
        <v>1119</v>
      </c>
      <c r="R2478" s="43" t="s">
        <v>1297</v>
      </c>
      <c r="S2478" s="44">
        <v>5</v>
      </c>
    </row>
    <row r="2479" spans="16:19" ht="14.25">
      <c r="P2479" s="42">
        <v>7720</v>
      </c>
      <c r="Q2479" s="43" t="s">
        <v>1119</v>
      </c>
      <c r="R2479" s="43" t="s">
        <v>3143</v>
      </c>
      <c r="S2479" s="44">
        <v>5</v>
      </c>
    </row>
    <row r="2480" spans="16:19" ht="14.25">
      <c r="P2480" s="42">
        <v>7722</v>
      </c>
      <c r="Q2480" s="45" t="s">
        <v>2310</v>
      </c>
      <c r="R2480" s="45" t="s">
        <v>2312</v>
      </c>
      <c r="S2480" s="44">
        <v>5</v>
      </c>
    </row>
    <row r="2481" spans="16:19" ht="14.25">
      <c r="P2481" s="42">
        <v>7723</v>
      </c>
      <c r="Q2481" s="43" t="s">
        <v>1119</v>
      </c>
      <c r="R2481" s="43" t="s">
        <v>1298</v>
      </c>
      <c r="S2481" s="44">
        <v>5</v>
      </c>
    </row>
    <row r="2482" spans="16:19" ht="14.25">
      <c r="P2482" s="42">
        <v>7724</v>
      </c>
      <c r="Q2482" s="43" t="s">
        <v>1119</v>
      </c>
      <c r="R2482" s="43" t="s">
        <v>1299</v>
      </c>
      <c r="S2482" s="44">
        <v>5</v>
      </c>
    </row>
    <row r="2483" spans="16:19" ht="14.25">
      <c r="P2483" s="42">
        <v>7725</v>
      </c>
      <c r="Q2483" s="43" t="s">
        <v>1119</v>
      </c>
      <c r="R2483" s="43" t="s">
        <v>1300</v>
      </c>
      <c r="S2483" s="44">
        <v>5</v>
      </c>
    </row>
    <row r="2484" spans="16:19" ht="14.25">
      <c r="P2484" s="42">
        <v>7726</v>
      </c>
      <c r="Q2484" s="43" t="s">
        <v>1119</v>
      </c>
      <c r="R2484" s="43" t="s">
        <v>1301</v>
      </c>
      <c r="S2484" s="44">
        <v>5</v>
      </c>
    </row>
    <row r="2485" spans="16:19" ht="14.25">
      <c r="P2485" s="42">
        <v>7727</v>
      </c>
      <c r="Q2485" s="43" t="s">
        <v>1119</v>
      </c>
      <c r="R2485" s="43" t="s">
        <v>1302</v>
      </c>
      <c r="S2485" s="44">
        <v>5</v>
      </c>
    </row>
    <row r="2486" spans="16:19" ht="14.25">
      <c r="P2486" s="42">
        <v>7728</v>
      </c>
      <c r="Q2486" s="43" t="s">
        <v>1119</v>
      </c>
      <c r="R2486" s="43" t="s">
        <v>1303</v>
      </c>
      <c r="S2486" s="44">
        <v>5</v>
      </c>
    </row>
    <row r="2487" spans="16:19" ht="14.25">
      <c r="P2487" s="42">
        <v>7729</v>
      </c>
      <c r="Q2487" s="45" t="s">
        <v>2310</v>
      </c>
      <c r="R2487" s="45" t="s">
        <v>2313</v>
      </c>
      <c r="S2487" s="44">
        <v>5</v>
      </c>
    </row>
    <row r="2488" spans="16:19" ht="14.25">
      <c r="P2488" s="42">
        <v>7731</v>
      </c>
      <c r="Q2488" s="43" t="s">
        <v>1119</v>
      </c>
      <c r="R2488" s="43" t="s">
        <v>1304</v>
      </c>
      <c r="S2488" s="44">
        <v>5</v>
      </c>
    </row>
    <row r="2489" spans="16:19" ht="14.25">
      <c r="P2489" s="42">
        <v>7732</v>
      </c>
      <c r="Q2489" s="43" t="s">
        <v>1119</v>
      </c>
      <c r="R2489" s="43" t="s">
        <v>1305</v>
      </c>
      <c r="S2489" s="44">
        <v>5</v>
      </c>
    </row>
    <row r="2490" spans="16:19" ht="14.25">
      <c r="P2490" s="42">
        <v>7733</v>
      </c>
      <c r="Q2490" s="43" t="s">
        <v>1119</v>
      </c>
      <c r="R2490" s="43" t="s">
        <v>1306</v>
      </c>
      <c r="S2490" s="44">
        <v>5</v>
      </c>
    </row>
    <row r="2491" spans="16:19" ht="14.25">
      <c r="P2491" s="42">
        <v>7735</v>
      </c>
      <c r="Q2491" s="43" t="s">
        <v>1119</v>
      </c>
      <c r="R2491" s="43" t="s">
        <v>1307</v>
      </c>
      <c r="S2491" s="44">
        <v>5</v>
      </c>
    </row>
    <row r="2492" spans="16:19" ht="14.25">
      <c r="P2492" s="42">
        <v>7737</v>
      </c>
      <c r="Q2492" s="43" t="s">
        <v>1119</v>
      </c>
      <c r="R2492" s="43" t="s">
        <v>1308</v>
      </c>
      <c r="S2492" s="44">
        <v>5</v>
      </c>
    </row>
    <row r="2493" spans="16:19" ht="14.25">
      <c r="P2493" s="42">
        <v>7741</v>
      </c>
      <c r="Q2493" s="43" t="s">
        <v>1119</v>
      </c>
      <c r="R2493" s="43" t="s">
        <v>1309</v>
      </c>
      <c r="S2493" s="44">
        <v>5</v>
      </c>
    </row>
    <row r="2494" spans="16:19" ht="14.25">
      <c r="P2494" s="42">
        <v>7742</v>
      </c>
      <c r="Q2494" s="43" t="s">
        <v>1119</v>
      </c>
      <c r="R2494" s="43" t="s">
        <v>1309</v>
      </c>
      <c r="S2494" s="44">
        <v>5</v>
      </c>
    </row>
    <row r="2495" spans="16:19" ht="14.25">
      <c r="P2495" s="42">
        <v>7743</v>
      </c>
      <c r="Q2495" s="43" t="s">
        <v>1119</v>
      </c>
      <c r="R2495" s="43" t="s">
        <v>1310</v>
      </c>
      <c r="S2495" s="44">
        <v>5</v>
      </c>
    </row>
    <row r="2496" spans="16:19" ht="14.25">
      <c r="P2496" s="42">
        <v>7744</v>
      </c>
      <c r="Q2496" s="43" t="s">
        <v>1119</v>
      </c>
      <c r="R2496" s="43" t="s">
        <v>1311</v>
      </c>
      <c r="S2496" s="44">
        <v>5</v>
      </c>
    </row>
    <row r="2497" spans="16:19" ht="14.25">
      <c r="P2497" s="42">
        <v>7745</v>
      </c>
      <c r="Q2497" s="43" t="s">
        <v>1119</v>
      </c>
      <c r="R2497" s="43" t="s">
        <v>1312</v>
      </c>
      <c r="S2497" s="44">
        <v>5</v>
      </c>
    </row>
    <row r="2498" spans="16:19" ht="14.25">
      <c r="P2498" s="42">
        <v>7747</v>
      </c>
      <c r="Q2498" s="43" t="s">
        <v>1119</v>
      </c>
      <c r="R2498" s="43" t="s">
        <v>1313</v>
      </c>
      <c r="S2498" s="44">
        <v>5</v>
      </c>
    </row>
    <row r="2499" spans="16:19" ht="14.25">
      <c r="P2499" s="42">
        <v>7751</v>
      </c>
      <c r="Q2499" s="43" t="s">
        <v>1119</v>
      </c>
      <c r="R2499" s="43" t="s">
        <v>1314</v>
      </c>
      <c r="S2499" s="44">
        <v>5</v>
      </c>
    </row>
    <row r="2500" spans="16:19" ht="14.25">
      <c r="P2500" s="42">
        <v>7752</v>
      </c>
      <c r="Q2500" s="43" t="s">
        <v>1119</v>
      </c>
      <c r="R2500" s="43" t="s">
        <v>1315</v>
      </c>
      <c r="S2500" s="44">
        <v>5</v>
      </c>
    </row>
    <row r="2501" spans="16:19" ht="14.25">
      <c r="P2501" s="42">
        <v>7753</v>
      </c>
      <c r="Q2501" s="43" t="s">
        <v>1119</v>
      </c>
      <c r="R2501" s="43" t="s">
        <v>1316</v>
      </c>
      <c r="S2501" s="44">
        <v>5</v>
      </c>
    </row>
    <row r="2502" spans="16:19" ht="14.25">
      <c r="P2502" s="42">
        <v>7754</v>
      </c>
      <c r="Q2502" s="43" t="s">
        <v>1119</v>
      </c>
      <c r="R2502" s="43" t="s">
        <v>1317</v>
      </c>
      <c r="S2502" s="44">
        <v>5</v>
      </c>
    </row>
    <row r="2503" spans="16:19" ht="14.25">
      <c r="P2503" s="42">
        <v>7755</v>
      </c>
      <c r="Q2503" s="43" t="s">
        <v>1119</v>
      </c>
      <c r="R2503" s="43" t="s">
        <v>1318</v>
      </c>
      <c r="S2503" s="44">
        <v>5</v>
      </c>
    </row>
    <row r="2504" spans="16:19" ht="14.25">
      <c r="P2504" s="42">
        <v>7756</v>
      </c>
      <c r="Q2504" s="43" t="s">
        <v>1119</v>
      </c>
      <c r="R2504" s="43" t="s">
        <v>1319</v>
      </c>
      <c r="S2504" s="44">
        <v>5</v>
      </c>
    </row>
    <row r="2505" spans="16:19" ht="14.25">
      <c r="P2505" s="42">
        <v>7757</v>
      </c>
      <c r="Q2505" s="43" t="s">
        <v>1119</v>
      </c>
      <c r="R2505" s="43" t="s">
        <v>1320</v>
      </c>
      <c r="S2505" s="44">
        <v>5</v>
      </c>
    </row>
    <row r="2506" spans="16:19" ht="14.25">
      <c r="P2506" s="42">
        <v>7758</v>
      </c>
      <c r="Q2506" s="45" t="s">
        <v>2310</v>
      </c>
      <c r="R2506" s="45" t="s">
        <v>2314</v>
      </c>
      <c r="S2506" s="44">
        <v>5</v>
      </c>
    </row>
    <row r="2507" spans="16:19" ht="14.25">
      <c r="P2507" s="42">
        <v>7759</v>
      </c>
      <c r="Q2507" s="43" t="s">
        <v>1119</v>
      </c>
      <c r="R2507" s="43" t="s">
        <v>1321</v>
      </c>
      <c r="S2507" s="44">
        <v>5</v>
      </c>
    </row>
    <row r="2508" spans="16:19" ht="14.25">
      <c r="P2508" s="42">
        <v>7761</v>
      </c>
      <c r="Q2508" s="43" t="s">
        <v>1119</v>
      </c>
      <c r="R2508" s="43" t="s">
        <v>1322</v>
      </c>
      <c r="S2508" s="44">
        <v>5</v>
      </c>
    </row>
    <row r="2509" spans="16:19" ht="14.25">
      <c r="P2509" s="42">
        <v>7762</v>
      </c>
      <c r="Q2509" s="43" t="s">
        <v>1119</v>
      </c>
      <c r="R2509" s="43" t="s">
        <v>1323</v>
      </c>
      <c r="S2509" s="44">
        <v>5</v>
      </c>
    </row>
    <row r="2510" spans="16:19" ht="14.25">
      <c r="P2510" s="42">
        <v>7763</v>
      </c>
      <c r="Q2510" s="43" t="s">
        <v>1119</v>
      </c>
      <c r="R2510" s="43" t="s">
        <v>1324</v>
      </c>
      <c r="S2510" s="44">
        <v>5</v>
      </c>
    </row>
    <row r="2511" spans="16:19" ht="14.25">
      <c r="P2511" s="42">
        <v>7766</v>
      </c>
      <c r="Q2511" s="43" t="s">
        <v>1119</v>
      </c>
      <c r="R2511" s="43" t="s">
        <v>1325</v>
      </c>
      <c r="S2511" s="44">
        <v>5</v>
      </c>
    </row>
    <row r="2512" spans="16:19" ht="14.25">
      <c r="P2512" s="42">
        <v>7767</v>
      </c>
      <c r="Q2512" s="45" t="s">
        <v>2310</v>
      </c>
      <c r="R2512" s="45" t="s">
        <v>2315</v>
      </c>
      <c r="S2512" s="44">
        <v>5</v>
      </c>
    </row>
    <row r="2513" spans="16:19" ht="14.25">
      <c r="P2513" s="42">
        <v>7768</v>
      </c>
      <c r="Q2513" s="43" t="s">
        <v>1119</v>
      </c>
      <c r="R2513" s="43" t="s">
        <v>1326</v>
      </c>
      <c r="S2513" s="44">
        <v>5</v>
      </c>
    </row>
    <row r="2514" spans="16:19" ht="14.25">
      <c r="P2514" s="42">
        <v>7771</v>
      </c>
      <c r="Q2514" s="43" t="s">
        <v>1119</v>
      </c>
      <c r="R2514" s="43" t="s">
        <v>1327</v>
      </c>
      <c r="S2514" s="44">
        <v>5</v>
      </c>
    </row>
    <row r="2515" spans="16:19" ht="14.25">
      <c r="P2515" s="42">
        <v>7772</v>
      </c>
      <c r="Q2515" s="43" t="s">
        <v>1119</v>
      </c>
      <c r="R2515" s="43" t="s">
        <v>1328</v>
      </c>
      <c r="S2515" s="44">
        <v>5</v>
      </c>
    </row>
    <row r="2516" spans="16:19" ht="14.25">
      <c r="P2516" s="42">
        <v>7773</v>
      </c>
      <c r="Q2516" s="43" t="s">
        <v>1119</v>
      </c>
      <c r="R2516" s="43" t="s">
        <v>1329</v>
      </c>
      <c r="S2516" s="44">
        <v>5</v>
      </c>
    </row>
    <row r="2517" spans="16:19" ht="14.25">
      <c r="P2517" s="42">
        <v>7774</v>
      </c>
      <c r="Q2517" s="43" t="s">
        <v>1119</v>
      </c>
      <c r="R2517" s="43" t="s">
        <v>1330</v>
      </c>
      <c r="S2517" s="44">
        <v>5</v>
      </c>
    </row>
    <row r="2518" spans="16:19" ht="14.25">
      <c r="P2518" s="42">
        <v>7775</v>
      </c>
      <c r="Q2518" s="43" t="s">
        <v>1119</v>
      </c>
      <c r="R2518" s="43" t="s">
        <v>1331</v>
      </c>
      <c r="S2518" s="44">
        <v>5</v>
      </c>
    </row>
    <row r="2519" spans="16:19" ht="14.25">
      <c r="P2519" s="42">
        <v>7781</v>
      </c>
      <c r="Q2519" s="43" t="s">
        <v>1119</v>
      </c>
      <c r="R2519" s="43" t="s">
        <v>1332</v>
      </c>
      <c r="S2519" s="44">
        <v>5</v>
      </c>
    </row>
    <row r="2520" spans="16:19" ht="14.25">
      <c r="P2520" s="42">
        <v>7782</v>
      </c>
      <c r="Q2520" s="43" t="s">
        <v>1119</v>
      </c>
      <c r="R2520" s="43" t="s">
        <v>1333</v>
      </c>
      <c r="S2520" s="44">
        <v>5</v>
      </c>
    </row>
    <row r="2521" spans="16:19" ht="14.25">
      <c r="P2521" s="42">
        <v>7783</v>
      </c>
      <c r="Q2521" s="43" t="s">
        <v>1119</v>
      </c>
      <c r="R2521" s="43" t="s">
        <v>1334</v>
      </c>
      <c r="S2521" s="44">
        <v>5</v>
      </c>
    </row>
    <row r="2522" spans="16:19" ht="14.25">
      <c r="P2522" s="42">
        <v>7784</v>
      </c>
      <c r="Q2522" s="43" t="s">
        <v>1119</v>
      </c>
      <c r="R2522" s="43" t="s">
        <v>1335</v>
      </c>
      <c r="S2522" s="44">
        <v>5</v>
      </c>
    </row>
    <row r="2523" spans="16:19" ht="14.25">
      <c r="P2523" s="42">
        <v>7785</v>
      </c>
      <c r="Q2523" s="43" t="s">
        <v>1119</v>
      </c>
      <c r="R2523" s="43" t="s">
        <v>1336</v>
      </c>
      <c r="S2523" s="44">
        <v>5</v>
      </c>
    </row>
    <row r="2524" spans="16:19" ht="14.25">
      <c r="P2524" s="42">
        <v>7800</v>
      </c>
      <c r="Q2524" s="43" t="s">
        <v>1119</v>
      </c>
      <c r="R2524" s="43" t="s">
        <v>1337</v>
      </c>
      <c r="S2524" s="44">
        <v>5</v>
      </c>
    </row>
    <row r="2525" spans="16:19" ht="14.25">
      <c r="P2525" s="42">
        <v>7801</v>
      </c>
      <c r="Q2525" s="43" t="s">
        <v>1119</v>
      </c>
      <c r="R2525" s="43" t="s">
        <v>1338</v>
      </c>
      <c r="S2525" s="44">
        <v>5</v>
      </c>
    </row>
    <row r="2526" spans="16:19" ht="14.25">
      <c r="P2526" s="42">
        <v>7802</v>
      </c>
      <c r="Q2526" s="43" t="s">
        <v>1119</v>
      </c>
      <c r="R2526" s="43" t="s">
        <v>1338</v>
      </c>
      <c r="S2526" s="44">
        <v>5</v>
      </c>
    </row>
    <row r="2527" spans="16:19" ht="14.25">
      <c r="P2527" s="42">
        <v>7811</v>
      </c>
      <c r="Q2527" s="43" t="s">
        <v>1119</v>
      </c>
      <c r="R2527" s="43" t="s">
        <v>1339</v>
      </c>
      <c r="S2527" s="44">
        <v>5</v>
      </c>
    </row>
    <row r="2528" spans="16:19" ht="14.25">
      <c r="P2528" s="42">
        <v>7812</v>
      </c>
      <c r="Q2528" s="43" t="s">
        <v>1119</v>
      </c>
      <c r="R2528" s="43" t="s">
        <v>1340</v>
      </c>
      <c r="S2528" s="44">
        <v>5</v>
      </c>
    </row>
    <row r="2529" spans="16:19" ht="14.25">
      <c r="P2529" s="42">
        <v>7813</v>
      </c>
      <c r="Q2529" s="43" t="s">
        <v>1119</v>
      </c>
      <c r="R2529" s="43" t="s">
        <v>1341</v>
      </c>
      <c r="S2529" s="44">
        <v>5</v>
      </c>
    </row>
    <row r="2530" spans="16:19" ht="14.25">
      <c r="P2530" s="42">
        <v>7814</v>
      </c>
      <c r="Q2530" s="43" t="s">
        <v>1119</v>
      </c>
      <c r="R2530" s="43" t="s">
        <v>1342</v>
      </c>
      <c r="S2530" s="44">
        <v>5</v>
      </c>
    </row>
    <row r="2531" spans="16:19" ht="14.25">
      <c r="P2531" s="42">
        <v>7815</v>
      </c>
      <c r="Q2531" s="43" t="s">
        <v>1119</v>
      </c>
      <c r="R2531" s="43" t="s">
        <v>1343</v>
      </c>
      <c r="S2531" s="44">
        <v>5</v>
      </c>
    </row>
    <row r="2532" spans="16:19" ht="14.25">
      <c r="P2532" s="42">
        <v>7817</v>
      </c>
      <c r="Q2532" s="43" t="s">
        <v>1119</v>
      </c>
      <c r="R2532" s="43" t="s">
        <v>1344</v>
      </c>
      <c r="S2532" s="44">
        <v>5</v>
      </c>
    </row>
    <row r="2533" spans="16:19" ht="14.25">
      <c r="P2533" s="42">
        <v>7821</v>
      </c>
      <c r="Q2533" s="45" t="s">
        <v>2310</v>
      </c>
      <c r="R2533" s="45" t="s">
        <v>2316</v>
      </c>
      <c r="S2533" s="44">
        <v>5</v>
      </c>
    </row>
    <row r="2534" spans="16:19" ht="14.25">
      <c r="P2534" s="42">
        <v>7822</v>
      </c>
      <c r="Q2534" s="43" t="s">
        <v>1119</v>
      </c>
      <c r="R2534" s="43" t="s">
        <v>1345</v>
      </c>
      <c r="S2534" s="44">
        <v>5</v>
      </c>
    </row>
    <row r="2535" spans="16:19" ht="14.25">
      <c r="P2535" s="42">
        <v>7823</v>
      </c>
      <c r="Q2535" s="43" t="s">
        <v>1119</v>
      </c>
      <c r="R2535" s="43" t="s">
        <v>1346</v>
      </c>
      <c r="S2535" s="44">
        <v>5</v>
      </c>
    </row>
    <row r="2536" spans="16:19" ht="14.25">
      <c r="P2536" s="42">
        <v>7824</v>
      </c>
      <c r="Q2536" s="43" t="s">
        <v>1119</v>
      </c>
      <c r="R2536" s="43" t="s">
        <v>1347</v>
      </c>
      <c r="S2536" s="44">
        <v>5</v>
      </c>
    </row>
    <row r="2537" spans="16:19" ht="14.25">
      <c r="P2537" s="42">
        <v>7825</v>
      </c>
      <c r="Q2537" s="45" t="s">
        <v>2310</v>
      </c>
      <c r="R2537" s="45" t="s">
        <v>2317</v>
      </c>
      <c r="S2537" s="44">
        <v>5</v>
      </c>
    </row>
    <row r="2538" spans="16:19" ht="14.25">
      <c r="P2538" s="42">
        <v>7826</v>
      </c>
      <c r="Q2538" s="43" t="s">
        <v>1119</v>
      </c>
      <c r="R2538" s="43" t="s">
        <v>1348</v>
      </c>
      <c r="S2538" s="44">
        <v>5</v>
      </c>
    </row>
    <row r="2539" spans="16:19" ht="14.25">
      <c r="P2539" s="42">
        <v>7827</v>
      </c>
      <c r="Q2539" s="43" t="s">
        <v>1119</v>
      </c>
      <c r="R2539" s="43" t="s">
        <v>1349</v>
      </c>
      <c r="S2539" s="44">
        <v>5</v>
      </c>
    </row>
    <row r="2540" spans="16:19" ht="14.25">
      <c r="P2540" s="42">
        <v>7831</v>
      </c>
      <c r="Q2540" s="43" t="s">
        <v>1119</v>
      </c>
      <c r="R2540" s="43" t="s">
        <v>1350</v>
      </c>
      <c r="S2540" s="44">
        <v>5</v>
      </c>
    </row>
    <row r="2541" spans="16:19" ht="14.25">
      <c r="P2541" s="42">
        <v>7833</v>
      </c>
      <c r="Q2541" s="43" t="s">
        <v>1119</v>
      </c>
      <c r="R2541" s="43" t="s">
        <v>1351</v>
      </c>
      <c r="S2541" s="44">
        <v>5</v>
      </c>
    </row>
    <row r="2542" spans="16:19" ht="14.25">
      <c r="P2542" s="42">
        <v>7834</v>
      </c>
      <c r="Q2542" s="43" t="s">
        <v>1119</v>
      </c>
      <c r="R2542" s="43" t="s">
        <v>1352</v>
      </c>
      <c r="S2542" s="44">
        <v>5</v>
      </c>
    </row>
    <row r="2543" spans="16:19" ht="14.25">
      <c r="P2543" s="42">
        <v>7835</v>
      </c>
      <c r="Q2543" s="45" t="s">
        <v>2310</v>
      </c>
      <c r="R2543" s="45" t="s">
        <v>2318</v>
      </c>
      <c r="S2543" s="44">
        <v>5</v>
      </c>
    </row>
    <row r="2544" spans="16:19" ht="14.25">
      <c r="P2544" s="42">
        <v>7836</v>
      </c>
      <c r="Q2544" s="43" t="s">
        <v>1119</v>
      </c>
      <c r="R2544" s="43" t="s">
        <v>1353</v>
      </c>
      <c r="S2544" s="44">
        <v>5</v>
      </c>
    </row>
    <row r="2545" spans="16:19" ht="14.25">
      <c r="P2545" s="42">
        <v>7837</v>
      </c>
      <c r="Q2545" s="43" t="s">
        <v>1119</v>
      </c>
      <c r="R2545" s="43" t="s">
        <v>1354</v>
      </c>
      <c r="S2545" s="44">
        <v>5</v>
      </c>
    </row>
    <row r="2546" spans="16:19" ht="14.25">
      <c r="P2546" s="42">
        <v>7838</v>
      </c>
      <c r="Q2546" s="43" t="s">
        <v>1119</v>
      </c>
      <c r="R2546" s="43" t="s">
        <v>1355</v>
      </c>
      <c r="S2546" s="44">
        <v>5</v>
      </c>
    </row>
    <row r="2547" spans="16:19" ht="14.25">
      <c r="P2547" s="42">
        <v>7839</v>
      </c>
      <c r="Q2547" s="43" t="s">
        <v>1119</v>
      </c>
      <c r="R2547" s="43" t="s">
        <v>1356</v>
      </c>
      <c r="S2547" s="44">
        <v>5</v>
      </c>
    </row>
    <row r="2548" spans="16:19" ht="14.25">
      <c r="P2548" s="42">
        <v>7841</v>
      </c>
      <c r="Q2548" s="43" t="s">
        <v>1119</v>
      </c>
      <c r="R2548" s="43" t="s">
        <v>1357</v>
      </c>
      <c r="S2548" s="44">
        <v>5</v>
      </c>
    </row>
    <row r="2549" spans="16:19" ht="14.25">
      <c r="P2549" s="42">
        <v>7843</v>
      </c>
      <c r="Q2549" s="43" t="s">
        <v>1119</v>
      </c>
      <c r="R2549" s="43" t="s">
        <v>1358</v>
      </c>
      <c r="S2549" s="44">
        <v>5</v>
      </c>
    </row>
    <row r="2550" spans="16:19" ht="14.25">
      <c r="P2550" s="42">
        <v>7846</v>
      </c>
      <c r="Q2550" s="43" t="s">
        <v>1119</v>
      </c>
      <c r="R2550" s="43" t="s">
        <v>1359</v>
      </c>
      <c r="S2550" s="44">
        <v>5</v>
      </c>
    </row>
    <row r="2551" spans="16:19" ht="14.25">
      <c r="P2551" s="42">
        <v>7847</v>
      </c>
      <c r="Q2551" s="43" t="s">
        <v>1119</v>
      </c>
      <c r="R2551" s="43" t="s">
        <v>1360</v>
      </c>
      <c r="S2551" s="44">
        <v>5</v>
      </c>
    </row>
    <row r="2552" spans="16:19" ht="14.25">
      <c r="P2552" s="42">
        <v>7851</v>
      </c>
      <c r="Q2552" s="43" t="s">
        <v>1119</v>
      </c>
      <c r="R2552" s="43" t="s">
        <v>1361</v>
      </c>
      <c r="S2552" s="44">
        <v>5</v>
      </c>
    </row>
    <row r="2553" spans="16:19" ht="14.25">
      <c r="P2553" s="42">
        <v>7853</v>
      </c>
      <c r="Q2553" s="43" t="s">
        <v>1119</v>
      </c>
      <c r="R2553" s="43" t="s">
        <v>1362</v>
      </c>
      <c r="S2553" s="44">
        <v>5</v>
      </c>
    </row>
    <row r="2554" spans="16:19" ht="14.25">
      <c r="P2554" s="42">
        <v>7854</v>
      </c>
      <c r="Q2554" s="43" t="s">
        <v>1119</v>
      </c>
      <c r="R2554" s="43" t="s">
        <v>1363</v>
      </c>
      <c r="S2554" s="44">
        <v>5</v>
      </c>
    </row>
    <row r="2555" spans="16:19" ht="14.25">
      <c r="P2555" s="42">
        <v>7900</v>
      </c>
      <c r="Q2555" s="43" t="s">
        <v>1119</v>
      </c>
      <c r="R2555" s="43" t="s">
        <v>1364</v>
      </c>
      <c r="S2555" s="44">
        <v>5</v>
      </c>
    </row>
    <row r="2556" spans="16:19" ht="14.25">
      <c r="P2556" s="42">
        <v>7901</v>
      </c>
      <c r="Q2556" s="43" t="s">
        <v>1119</v>
      </c>
      <c r="R2556" s="43" t="s">
        <v>1365</v>
      </c>
      <c r="S2556" s="44">
        <v>5</v>
      </c>
    </row>
    <row r="2557" spans="16:19" ht="14.25">
      <c r="P2557" s="42">
        <v>7911</v>
      </c>
      <c r="Q2557" s="45" t="s">
        <v>2310</v>
      </c>
      <c r="R2557" s="45" t="s">
        <v>2319</v>
      </c>
      <c r="S2557" s="44">
        <v>5</v>
      </c>
    </row>
    <row r="2558" spans="16:19" ht="14.25">
      <c r="P2558" s="42">
        <v>7912</v>
      </c>
      <c r="Q2558" s="43" t="s">
        <v>1119</v>
      </c>
      <c r="R2558" s="43" t="s">
        <v>1366</v>
      </c>
      <c r="S2558" s="44">
        <v>5</v>
      </c>
    </row>
    <row r="2559" spans="16:19" ht="14.25">
      <c r="P2559" s="42">
        <v>7913</v>
      </c>
      <c r="Q2559" s="43" t="s">
        <v>1119</v>
      </c>
      <c r="R2559" s="43" t="s">
        <v>1367</v>
      </c>
      <c r="S2559" s="44">
        <v>5</v>
      </c>
    </row>
    <row r="2560" spans="16:19" ht="14.25">
      <c r="P2560" s="42">
        <v>7914</v>
      </c>
      <c r="Q2560" s="43" t="s">
        <v>1119</v>
      </c>
      <c r="R2560" s="43" t="s">
        <v>1368</v>
      </c>
      <c r="S2560" s="44">
        <v>5</v>
      </c>
    </row>
    <row r="2561" spans="16:19" ht="14.25">
      <c r="P2561" s="42">
        <v>7915</v>
      </c>
      <c r="Q2561" s="43" t="s">
        <v>1119</v>
      </c>
      <c r="R2561" s="43" t="s">
        <v>1369</v>
      </c>
      <c r="S2561" s="44">
        <v>5</v>
      </c>
    </row>
    <row r="2562" spans="16:19" ht="14.25">
      <c r="P2562" s="42">
        <v>7918</v>
      </c>
      <c r="Q2562" s="43" t="s">
        <v>1139</v>
      </c>
      <c r="R2562" s="43" t="s">
        <v>1370</v>
      </c>
      <c r="S2562" s="44">
        <v>5</v>
      </c>
    </row>
    <row r="2563" spans="16:19" ht="14.25">
      <c r="P2563" s="42">
        <v>7921</v>
      </c>
      <c r="Q2563" s="43" t="s">
        <v>1119</v>
      </c>
      <c r="R2563" s="43" t="s">
        <v>1371</v>
      </c>
      <c r="S2563" s="44">
        <v>5</v>
      </c>
    </row>
    <row r="2564" spans="16:19" ht="14.25">
      <c r="P2564" s="42">
        <v>7922</v>
      </c>
      <c r="Q2564" s="43" t="s">
        <v>1119</v>
      </c>
      <c r="R2564" s="43" t="s">
        <v>1372</v>
      </c>
      <c r="S2564" s="44">
        <v>5</v>
      </c>
    </row>
    <row r="2565" spans="16:19" ht="14.25">
      <c r="P2565" s="42">
        <v>7923</v>
      </c>
      <c r="Q2565" s="43" t="s">
        <v>1119</v>
      </c>
      <c r="R2565" s="43" t="s">
        <v>1373</v>
      </c>
      <c r="S2565" s="44">
        <v>5</v>
      </c>
    </row>
    <row r="2566" spans="16:19" ht="14.25">
      <c r="P2566" s="42">
        <v>7924</v>
      </c>
      <c r="Q2566" s="43" t="s">
        <v>1119</v>
      </c>
      <c r="R2566" s="43" t="s">
        <v>1374</v>
      </c>
      <c r="S2566" s="44">
        <v>5</v>
      </c>
    </row>
    <row r="2567" spans="16:19" ht="14.25">
      <c r="P2567" s="42">
        <v>7925</v>
      </c>
      <c r="Q2567" s="43" t="s">
        <v>1119</v>
      </c>
      <c r="R2567" s="43" t="s">
        <v>1375</v>
      </c>
      <c r="S2567" s="44">
        <v>5</v>
      </c>
    </row>
    <row r="2568" spans="16:19" ht="14.25">
      <c r="P2568" s="42">
        <v>7926</v>
      </c>
      <c r="Q2568" s="43" t="s">
        <v>1119</v>
      </c>
      <c r="R2568" s="43" t="s">
        <v>1376</v>
      </c>
      <c r="S2568" s="44">
        <v>5</v>
      </c>
    </row>
    <row r="2569" spans="16:19" ht="14.25">
      <c r="P2569" s="42">
        <v>7931</v>
      </c>
      <c r="Q2569" s="45" t="s">
        <v>2310</v>
      </c>
      <c r="R2569" s="45" t="s">
        <v>2320</v>
      </c>
      <c r="S2569" s="44">
        <v>5</v>
      </c>
    </row>
    <row r="2570" spans="16:19" ht="14.25">
      <c r="P2570" s="42">
        <v>7932</v>
      </c>
      <c r="Q2570" s="43" t="s">
        <v>1119</v>
      </c>
      <c r="R2570" s="43" t="s">
        <v>1377</v>
      </c>
      <c r="S2570" s="44">
        <v>5</v>
      </c>
    </row>
    <row r="2571" spans="16:19" ht="14.25">
      <c r="P2571" s="42">
        <v>7934</v>
      </c>
      <c r="Q2571" s="43" t="s">
        <v>1119</v>
      </c>
      <c r="R2571" s="43" t="s">
        <v>1378</v>
      </c>
      <c r="S2571" s="44">
        <v>5</v>
      </c>
    </row>
    <row r="2572" spans="16:19" ht="14.25">
      <c r="P2572" s="42">
        <v>7935</v>
      </c>
      <c r="Q2572" s="43" t="s">
        <v>1119</v>
      </c>
      <c r="R2572" s="43" t="s">
        <v>1379</v>
      </c>
      <c r="S2572" s="44">
        <v>5</v>
      </c>
    </row>
    <row r="2573" spans="16:19" ht="14.25">
      <c r="P2573" s="42">
        <v>7936</v>
      </c>
      <c r="Q2573" s="43" t="s">
        <v>1119</v>
      </c>
      <c r="R2573" s="43" t="s">
        <v>1380</v>
      </c>
      <c r="S2573" s="44">
        <v>5</v>
      </c>
    </row>
    <row r="2574" spans="16:19" ht="14.25">
      <c r="P2574" s="42">
        <v>7937</v>
      </c>
      <c r="Q2574" s="43" t="s">
        <v>1119</v>
      </c>
      <c r="R2574" s="43" t="s">
        <v>1381</v>
      </c>
      <c r="S2574" s="44">
        <v>5</v>
      </c>
    </row>
    <row r="2575" spans="16:19" ht="14.25">
      <c r="P2575" s="42">
        <v>7938</v>
      </c>
      <c r="Q2575" s="45" t="s">
        <v>2310</v>
      </c>
      <c r="R2575" s="45" t="s">
        <v>2321</v>
      </c>
      <c r="S2575" s="44">
        <v>5</v>
      </c>
    </row>
    <row r="2576" spans="16:19" ht="14.25">
      <c r="P2576" s="42">
        <v>7940</v>
      </c>
      <c r="Q2576" s="43" t="s">
        <v>1119</v>
      </c>
      <c r="R2576" s="43" t="s">
        <v>1382</v>
      </c>
      <c r="S2576" s="44">
        <v>5</v>
      </c>
    </row>
    <row r="2577" spans="16:19" ht="14.25">
      <c r="P2577" s="42">
        <v>7951</v>
      </c>
      <c r="Q2577" s="43" t="s">
        <v>1119</v>
      </c>
      <c r="R2577" s="43" t="s">
        <v>1383</v>
      </c>
      <c r="S2577" s="44">
        <v>5</v>
      </c>
    </row>
    <row r="2578" spans="16:19" ht="14.25">
      <c r="P2578" s="42">
        <v>7952</v>
      </c>
      <c r="Q2578" s="45" t="s">
        <v>2310</v>
      </c>
      <c r="R2578" s="45" t="s">
        <v>2322</v>
      </c>
      <c r="S2578" s="44">
        <v>5</v>
      </c>
    </row>
    <row r="2579" spans="16:19" ht="14.25">
      <c r="P2579" s="42">
        <v>7953</v>
      </c>
      <c r="Q2579" s="43" t="s">
        <v>1119</v>
      </c>
      <c r="R2579" s="43" t="s">
        <v>1384</v>
      </c>
      <c r="S2579" s="44">
        <v>5</v>
      </c>
    </row>
    <row r="2580" spans="16:19" ht="14.25">
      <c r="P2580" s="42">
        <v>7954</v>
      </c>
      <c r="Q2580" s="43" t="s">
        <v>1119</v>
      </c>
      <c r="R2580" s="43" t="s">
        <v>1385</v>
      </c>
      <c r="S2580" s="44">
        <v>5</v>
      </c>
    </row>
    <row r="2581" spans="16:19" ht="14.25">
      <c r="P2581" s="42">
        <v>7956</v>
      </c>
      <c r="Q2581" s="45" t="s">
        <v>2310</v>
      </c>
      <c r="R2581" s="45" t="s">
        <v>2323</v>
      </c>
      <c r="S2581" s="44">
        <v>5</v>
      </c>
    </row>
    <row r="2582" spans="16:19" ht="14.25">
      <c r="P2582" s="42">
        <v>7957</v>
      </c>
      <c r="Q2582" s="43" t="s">
        <v>1119</v>
      </c>
      <c r="R2582" s="43" t="s">
        <v>1386</v>
      </c>
      <c r="S2582" s="44">
        <v>5</v>
      </c>
    </row>
    <row r="2583" spans="16:19" ht="14.25">
      <c r="P2583" s="42">
        <v>7958</v>
      </c>
      <c r="Q2583" s="43" t="s">
        <v>1119</v>
      </c>
      <c r="R2583" s="43" t="s">
        <v>1387</v>
      </c>
      <c r="S2583" s="44">
        <v>5</v>
      </c>
    </row>
    <row r="2584" spans="16:19" ht="14.25">
      <c r="P2584" s="42">
        <v>7960</v>
      </c>
      <c r="Q2584" s="43" t="s">
        <v>1119</v>
      </c>
      <c r="R2584" s="43" t="s">
        <v>1388</v>
      </c>
      <c r="S2584" s="44">
        <v>5</v>
      </c>
    </row>
    <row r="2585" spans="16:19" ht="14.25">
      <c r="P2585" s="42">
        <v>7964</v>
      </c>
      <c r="Q2585" s="43" t="s">
        <v>1119</v>
      </c>
      <c r="R2585" s="43" t="s">
        <v>1389</v>
      </c>
      <c r="S2585" s="44">
        <v>5</v>
      </c>
    </row>
    <row r="2586" spans="16:19" ht="14.25">
      <c r="P2586" s="42">
        <v>7965</v>
      </c>
      <c r="Q2586" s="45" t="s">
        <v>2310</v>
      </c>
      <c r="R2586" s="45" t="s">
        <v>2324</v>
      </c>
      <c r="S2586" s="44">
        <v>5</v>
      </c>
    </row>
    <row r="2587" spans="16:19" ht="14.25">
      <c r="P2587" s="42">
        <v>7966</v>
      </c>
      <c r="Q2587" s="43" t="s">
        <v>1119</v>
      </c>
      <c r="R2587" s="43" t="s">
        <v>1390</v>
      </c>
      <c r="S2587" s="44">
        <v>5</v>
      </c>
    </row>
    <row r="2588" spans="16:19" ht="14.25">
      <c r="P2588" s="42">
        <v>7967</v>
      </c>
      <c r="Q2588" s="43" t="s">
        <v>1119</v>
      </c>
      <c r="R2588" s="43" t="s">
        <v>1391</v>
      </c>
      <c r="S2588" s="44">
        <v>5</v>
      </c>
    </row>
    <row r="2589" spans="16:19" ht="14.25">
      <c r="P2589" s="42">
        <v>7968</v>
      </c>
      <c r="Q2589" s="43" t="s">
        <v>1119</v>
      </c>
      <c r="R2589" s="43" t="s">
        <v>1392</v>
      </c>
      <c r="S2589" s="44">
        <v>5</v>
      </c>
    </row>
    <row r="2590" spans="16:19" ht="14.25">
      <c r="P2590" s="42">
        <v>7971</v>
      </c>
      <c r="Q2590" s="43" t="s">
        <v>1119</v>
      </c>
      <c r="R2590" s="43" t="s">
        <v>1393</v>
      </c>
      <c r="S2590" s="44">
        <v>5</v>
      </c>
    </row>
    <row r="2591" spans="16:19" ht="14.25">
      <c r="P2591" s="42">
        <v>7972</v>
      </c>
      <c r="Q2591" s="43" t="s">
        <v>1119</v>
      </c>
      <c r="R2591" s="43" t="s">
        <v>1394</v>
      </c>
      <c r="S2591" s="44">
        <v>5</v>
      </c>
    </row>
    <row r="2592" spans="16:19" ht="14.25">
      <c r="P2592" s="42">
        <v>7973</v>
      </c>
      <c r="Q2592" s="43" t="s">
        <v>1119</v>
      </c>
      <c r="R2592" s="43" t="s">
        <v>1395</v>
      </c>
      <c r="S2592" s="44">
        <v>5</v>
      </c>
    </row>
    <row r="2593" spans="16:19" ht="14.25">
      <c r="P2593" s="42">
        <v>7975</v>
      </c>
      <c r="Q2593" s="43" t="s">
        <v>1119</v>
      </c>
      <c r="R2593" s="43" t="s">
        <v>1396</v>
      </c>
      <c r="S2593" s="44">
        <v>5</v>
      </c>
    </row>
    <row r="2594" spans="16:19" ht="14.25">
      <c r="P2594" s="42">
        <v>7976</v>
      </c>
      <c r="Q2594" s="43" t="s">
        <v>1119</v>
      </c>
      <c r="R2594" s="43" t="s">
        <v>1397</v>
      </c>
      <c r="S2594" s="44">
        <v>5</v>
      </c>
    </row>
    <row r="2595" spans="16:19" ht="14.25">
      <c r="P2595" s="42">
        <v>7977</v>
      </c>
      <c r="Q2595" s="43" t="s">
        <v>1139</v>
      </c>
      <c r="R2595" s="43" t="s">
        <v>1398</v>
      </c>
      <c r="S2595" s="44">
        <v>5</v>
      </c>
    </row>
    <row r="2596" spans="16:19" ht="14.25">
      <c r="P2596" s="42">
        <v>7979</v>
      </c>
      <c r="Q2596" s="43" t="s">
        <v>1139</v>
      </c>
      <c r="R2596" s="43" t="s">
        <v>1399</v>
      </c>
      <c r="S2596" s="44">
        <v>5</v>
      </c>
    </row>
    <row r="2597" spans="16:19" ht="14.25">
      <c r="P2597" s="42">
        <v>7980</v>
      </c>
      <c r="Q2597" s="43" t="s">
        <v>1119</v>
      </c>
      <c r="R2597" s="43" t="s">
        <v>1400</v>
      </c>
      <c r="S2597" s="44">
        <v>5</v>
      </c>
    </row>
    <row r="2598" spans="16:19" ht="14.25">
      <c r="P2598" s="42">
        <v>7981</v>
      </c>
      <c r="Q2598" s="43" t="s">
        <v>1119</v>
      </c>
      <c r="R2598" s="43" t="s">
        <v>1401</v>
      </c>
      <c r="S2598" s="44">
        <v>5</v>
      </c>
    </row>
    <row r="2599" spans="16:19" ht="14.25">
      <c r="P2599" s="42">
        <v>7985</v>
      </c>
      <c r="Q2599" s="43" t="s">
        <v>1119</v>
      </c>
      <c r="R2599" s="43" t="s">
        <v>1402</v>
      </c>
      <c r="S2599" s="44">
        <v>5</v>
      </c>
    </row>
    <row r="2600" spans="16:19" ht="14.25">
      <c r="P2600" s="42">
        <v>7986</v>
      </c>
      <c r="Q2600" s="45" t="s">
        <v>2310</v>
      </c>
      <c r="R2600" s="45" t="s">
        <v>2325</v>
      </c>
      <c r="S2600" s="44">
        <v>5</v>
      </c>
    </row>
    <row r="2601" spans="16:19" ht="14.25">
      <c r="P2601" s="42">
        <v>7987</v>
      </c>
      <c r="Q2601" s="43" t="s">
        <v>1139</v>
      </c>
      <c r="R2601" s="43" t="s">
        <v>1403</v>
      </c>
      <c r="S2601" s="44">
        <v>5</v>
      </c>
    </row>
    <row r="2602" spans="16:19" ht="14.25">
      <c r="P2602" s="42">
        <v>7988</v>
      </c>
      <c r="Q2602" s="43" t="s">
        <v>1139</v>
      </c>
      <c r="R2602" s="43" t="s">
        <v>1404</v>
      </c>
      <c r="S2602" s="44">
        <v>5</v>
      </c>
    </row>
    <row r="2603" spans="16:19" ht="14.25">
      <c r="P2603" s="42">
        <v>8000</v>
      </c>
      <c r="Q2603" s="43" t="s">
        <v>2638</v>
      </c>
      <c r="R2603" s="43" t="s">
        <v>1405</v>
      </c>
      <c r="S2603" s="44">
        <v>4</v>
      </c>
    </row>
    <row r="2604" spans="16:19" ht="14.25">
      <c r="P2604" s="42">
        <v>8001</v>
      </c>
      <c r="Q2604" s="43" t="s">
        <v>2638</v>
      </c>
      <c r="R2604" s="43" t="s">
        <v>1405</v>
      </c>
      <c r="S2604" s="44">
        <v>4</v>
      </c>
    </row>
    <row r="2605" spans="16:19" ht="14.25">
      <c r="P2605" s="42">
        <v>8002</v>
      </c>
      <c r="Q2605" s="43" t="s">
        <v>2638</v>
      </c>
      <c r="R2605" s="43" t="s">
        <v>1405</v>
      </c>
      <c r="S2605" s="44">
        <v>4</v>
      </c>
    </row>
    <row r="2606" spans="16:19" ht="14.25">
      <c r="P2606" s="42">
        <v>8003</v>
      </c>
      <c r="Q2606" s="43" t="s">
        <v>2638</v>
      </c>
      <c r="R2606" s="43" t="s">
        <v>1405</v>
      </c>
      <c r="S2606" s="44">
        <v>4</v>
      </c>
    </row>
    <row r="2607" spans="16:19" ht="14.25">
      <c r="P2607" s="42">
        <v>8004</v>
      </c>
      <c r="Q2607" s="43" t="s">
        <v>2638</v>
      </c>
      <c r="R2607" s="43" t="s">
        <v>1405</v>
      </c>
      <c r="S2607" s="44">
        <v>4</v>
      </c>
    </row>
    <row r="2608" spans="16:19" ht="14.25">
      <c r="P2608" s="42">
        <v>8005</v>
      </c>
      <c r="Q2608" s="43" t="s">
        <v>2638</v>
      </c>
      <c r="R2608" s="43" t="s">
        <v>1405</v>
      </c>
      <c r="S2608" s="44">
        <v>4</v>
      </c>
    </row>
    <row r="2609" spans="16:19" ht="14.25">
      <c r="P2609" s="42">
        <v>8006</v>
      </c>
      <c r="Q2609" s="43" t="s">
        <v>2638</v>
      </c>
      <c r="R2609" s="43" t="s">
        <v>1405</v>
      </c>
      <c r="S2609" s="44">
        <v>4</v>
      </c>
    </row>
    <row r="2610" spans="16:19" ht="14.25">
      <c r="P2610" s="42">
        <v>8007</v>
      </c>
      <c r="Q2610" s="43" t="s">
        <v>2638</v>
      </c>
      <c r="R2610" s="43" t="s">
        <v>1405</v>
      </c>
      <c r="S2610" s="44">
        <v>4</v>
      </c>
    </row>
    <row r="2611" spans="16:19" ht="14.25">
      <c r="P2611" s="42">
        <v>8008</v>
      </c>
      <c r="Q2611" s="43" t="s">
        <v>2638</v>
      </c>
      <c r="R2611" s="43" t="s">
        <v>1405</v>
      </c>
      <c r="S2611" s="44">
        <v>4</v>
      </c>
    </row>
    <row r="2612" spans="16:19" ht="14.25">
      <c r="P2612" s="42">
        <v>8011</v>
      </c>
      <c r="Q2612" s="43" t="s">
        <v>2638</v>
      </c>
      <c r="R2612" s="43" t="s">
        <v>1405</v>
      </c>
      <c r="S2612" s="44">
        <v>4</v>
      </c>
    </row>
    <row r="2613" spans="16:19" ht="14.25">
      <c r="P2613" s="42">
        <v>8019</v>
      </c>
      <c r="Q2613" s="43" t="s">
        <v>2638</v>
      </c>
      <c r="R2613" s="43" t="s">
        <v>1406</v>
      </c>
      <c r="S2613" s="44">
        <v>4</v>
      </c>
    </row>
    <row r="2614" spans="16:19" ht="14.25">
      <c r="P2614" s="42">
        <v>8020</v>
      </c>
      <c r="Q2614" s="43" t="s">
        <v>2638</v>
      </c>
      <c r="R2614" s="43" t="s">
        <v>1405</v>
      </c>
      <c r="S2614" s="44">
        <v>4</v>
      </c>
    </row>
    <row r="2615" spans="16:19" ht="14.25">
      <c r="P2615" s="42">
        <v>8041</v>
      </c>
      <c r="Q2615" s="43" t="s">
        <v>2638</v>
      </c>
      <c r="R2615" s="43" t="s">
        <v>1407</v>
      </c>
      <c r="S2615" s="44">
        <v>5</v>
      </c>
    </row>
    <row r="2616" spans="16:19" ht="14.25">
      <c r="P2616" s="42">
        <v>8042</v>
      </c>
      <c r="Q2616" s="43" t="s">
        <v>2638</v>
      </c>
      <c r="R2616" s="43" t="s">
        <v>1408</v>
      </c>
      <c r="S2616" s="44">
        <v>5</v>
      </c>
    </row>
    <row r="2617" spans="16:19" ht="14.25">
      <c r="P2617" s="42">
        <v>8043</v>
      </c>
      <c r="Q2617" s="43" t="s">
        <v>2638</v>
      </c>
      <c r="R2617" s="43" t="s">
        <v>1409</v>
      </c>
      <c r="S2617" s="44">
        <v>5</v>
      </c>
    </row>
    <row r="2618" spans="16:19" ht="14.25">
      <c r="P2618" s="42">
        <v>8044</v>
      </c>
      <c r="Q2618" s="43" t="s">
        <v>2638</v>
      </c>
      <c r="R2618" s="43" t="s">
        <v>1410</v>
      </c>
      <c r="S2618" s="44">
        <v>5</v>
      </c>
    </row>
    <row r="2619" spans="16:19" ht="14.25">
      <c r="P2619" s="42">
        <v>8045</v>
      </c>
      <c r="Q2619" s="43" t="s">
        <v>2638</v>
      </c>
      <c r="R2619" s="43" t="s">
        <v>1411</v>
      </c>
      <c r="S2619" s="44">
        <v>5</v>
      </c>
    </row>
    <row r="2620" spans="16:19" ht="14.25">
      <c r="P2620" s="42">
        <v>8046</v>
      </c>
      <c r="Q2620" s="43" t="s">
        <v>2638</v>
      </c>
      <c r="R2620" s="43" t="s">
        <v>1412</v>
      </c>
      <c r="S2620" s="44">
        <v>5</v>
      </c>
    </row>
    <row r="2621" spans="16:19" ht="14.25">
      <c r="P2621" s="42">
        <v>8051</v>
      </c>
      <c r="Q2621" s="43" t="s">
        <v>2638</v>
      </c>
      <c r="R2621" s="43" t="s">
        <v>1413</v>
      </c>
      <c r="S2621" s="44">
        <v>5</v>
      </c>
    </row>
    <row r="2622" spans="16:19" ht="14.25">
      <c r="P2622" s="42">
        <v>8052</v>
      </c>
      <c r="Q2622" s="43" t="s">
        <v>2638</v>
      </c>
      <c r="R2622" s="43" t="s">
        <v>1414</v>
      </c>
      <c r="S2622" s="44">
        <v>5</v>
      </c>
    </row>
    <row r="2623" spans="16:19" ht="14.25">
      <c r="P2623" s="42">
        <v>8053</v>
      </c>
      <c r="Q2623" s="43" t="s">
        <v>2638</v>
      </c>
      <c r="R2623" s="43" t="s">
        <v>1415</v>
      </c>
      <c r="S2623" s="44">
        <v>5</v>
      </c>
    </row>
    <row r="2624" spans="16:19" ht="14.25">
      <c r="P2624" s="42">
        <v>8054</v>
      </c>
      <c r="Q2624" s="43" t="s">
        <v>2638</v>
      </c>
      <c r="R2624" s="43" t="s">
        <v>1416</v>
      </c>
      <c r="S2624" s="44">
        <v>5</v>
      </c>
    </row>
    <row r="2625" spans="16:19" ht="14.25">
      <c r="P2625" s="42">
        <v>8055</v>
      </c>
      <c r="Q2625" s="43" t="s">
        <v>2638</v>
      </c>
      <c r="R2625" s="43" t="s">
        <v>1417</v>
      </c>
      <c r="S2625" s="44">
        <v>5</v>
      </c>
    </row>
    <row r="2626" spans="16:19" ht="14.25">
      <c r="P2626" s="42">
        <v>8056</v>
      </c>
      <c r="Q2626" s="43" t="s">
        <v>2638</v>
      </c>
      <c r="R2626" s="43" t="s">
        <v>1418</v>
      </c>
      <c r="S2626" s="44">
        <v>5</v>
      </c>
    </row>
    <row r="2627" spans="16:19" ht="14.25">
      <c r="P2627" s="42">
        <v>8060</v>
      </c>
      <c r="Q2627" s="43" t="s">
        <v>2638</v>
      </c>
      <c r="R2627" s="43" t="s">
        <v>1419</v>
      </c>
      <c r="S2627" s="44">
        <v>5</v>
      </c>
    </row>
    <row r="2628" spans="16:19" ht="14.25">
      <c r="P2628" s="42">
        <v>8061</v>
      </c>
      <c r="Q2628" s="43" t="s">
        <v>2638</v>
      </c>
      <c r="R2628" s="43" t="s">
        <v>1419</v>
      </c>
      <c r="S2628" s="44">
        <v>5</v>
      </c>
    </row>
    <row r="2629" spans="16:19" ht="14.25">
      <c r="P2629" s="42">
        <v>8062</v>
      </c>
      <c r="Q2629" s="43" t="s">
        <v>2638</v>
      </c>
      <c r="R2629" s="43" t="s">
        <v>1419</v>
      </c>
      <c r="S2629" s="44">
        <v>5</v>
      </c>
    </row>
    <row r="2630" spans="16:19" ht="14.25">
      <c r="P2630" s="42">
        <v>8065</v>
      </c>
      <c r="Q2630" s="43" t="s">
        <v>2638</v>
      </c>
      <c r="R2630" s="43" t="s">
        <v>1420</v>
      </c>
      <c r="S2630" s="44">
        <v>5</v>
      </c>
    </row>
    <row r="2631" spans="16:19" ht="14.25">
      <c r="P2631" s="42">
        <v>8066</v>
      </c>
      <c r="Q2631" s="43" t="s">
        <v>2638</v>
      </c>
      <c r="R2631" s="43" t="s">
        <v>1421</v>
      </c>
      <c r="S2631" s="44">
        <v>5</v>
      </c>
    </row>
    <row r="2632" spans="16:19" ht="14.25">
      <c r="P2632" s="42">
        <v>8071</v>
      </c>
      <c r="Q2632" s="43" t="s">
        <v>2638</v>
      </c>
      <c r="R2632" s="43" t="s">
        <v>1422</v>
      </c>
      <c r="S2632" s="44">
        <v>5</v>
      </c>
    </row>
    <row r="2633" spans="16:19" ht="14.25">
      <c r="P2633" s="42">
        <v>8072</v>
      </c>
      <c r="Q2633" s="43" t="s">
        <v>2638</v>
      </c>
      <c r="R2633" s="43" t="s">
        <v>1423</v>
      </c>
      <c r="S2633" s="44">
        <v>5</v>
      </c>
    </row>
    <row r="2634" spans="16:19" ht="14.25">
      <c r="P2634" s="42">
        <v>8073</v>
      </c>
      <c r="Q2634" s="43" t="s">
        <v>2638</v>
      </c>
      <c r="R2634" s="43" t="s">
        <v>1424</v>
      </c>
      <c r="S2634" s="44">
        <v>5</v>
      </c>
    </row>
    <row r="2635" spans="16:19" ht="14.25">
      <c r="P2635" s="42">
        <v>8074</v>
      </c>
      <c r="Q2635" s="43" t="s">
        <v>2638</v>
      </c>
      <c r="R2635" s="43" t="s">
        <v>1425</v>
      </c>
      <c r="S2635" s="44">
        <v>5</v>
      </c>
    </row>
    <row r="2636" spans="16:19" ht="14.25">
      <c r="P2636" s="42">
        <v>8080</v>
      </c>
      <c r="Q2636" s="43" t="s">
        <v>2638</v>
      </c>
      <c r="R2636" s="43" t="s">
        <v>1426</v>
      </c>
      <c r="S2636" s="44">
        <v>5</v>
      </c>
    </row>
    <row r="2637" spans="16:19" ht="14.25">
      <c r="P2637" s="42">
        <v>8081</v>
      </c>
      <c r="Q2637" s="43" t="s">
        <v>2638</v>
      </c>
      <c r="R2637" s="43" t="s">
        <v>1427</v>
      </c>
      <c r="S2637" s="44">
        <v>5</v>
      </c>
    </row>
    <row r="2638" spans="16:19" ht="14.25">
      <c r="P2638" s="42">
        <v>8082</v>
      </c>
      <c r="Q2638" s="43" t="s">
        <v>2638</v>
      </c>
      <c r="R2638" s="43" t="s">
        <v>1428</v>
      </c>
      <c r="S2638" s="44">
        <v>5</v>
      </c>
    </row>
    <row r="2639" spans="16:19" ht="14.25">
      <c r="P2639" s="42">
        <v>8083</v>
      </c>
      <c r="Q2639" s="43" t="s">
        <v>2638</v>
      </c>
      <c r="R2639" s="43" t="s">
        <v>1429</v>
      </c>
      <c r="S2639" s="44">
        <v>5</v>
      </c>
    </row>
    <row r="2640" spans="16:19" ht="14.25">
      <c r="P2640" s="42">
        <v>8084</v>
      </c>
      <c r="Q2640" s="43" t="s">
        <v>2638</v>
      </c>
      <c r="R2640" s="43" t="s">
        <v>1429</v>
      </c>
      <c r="S2640" s="44">
        <v>5</v>
      </c>
    </row>
    <row r="2641" spans="16:19" ht="14.25">
      <c r="P2641" s="42">
        <v>8085</v>
      </c>
      <c r="Q2641" s="43" t="s">
        <v>2638</v>
      </c>
      <c r="R2641" s="43" t="s">
        <v>1430</v>
      </c>
      <c r="S2641" s="44">
        <v>5</v>
      </c>
    </row>
    <row r="2642" spans="16:19" ht="14.25">
      <c r="P2642" s="42">
        <v>8086</v>
      </c>
      <c r="Q2642" s="43" t="s">
        <v>2638</v>
      </c>
      <c r="R2642" s="43" t="s">
        <v>1431</v>
      </c>
      <c r="S2642" s="44">
        <v>5</v>
      </c>
    </row>
    <row r="2643" spans="16:19" ht="14.25">
      <c r="P2643" s="42">
        <v>8087</v>
      </c>
      <c r="Q2643" s="43" t="s">
        <v>2638</v>
      </c>
      <c r="R2643" s="43" t="s">
        <v>1432</v>
      </c>
      <c r="S2643" s="44">
        <v>5</v>
      </c>
    </row>
    <row r="2644" spans="16:19" ht="14.25">
      <c r="P2644" s="42">
        <v>8088</v>
      </c>
      <c r="Q2644" s="43" t="s">
        <v>2638</v>
      </c>
      <c r="R2644" s="43" t="s">
        <v>1433</v>
      </c>
      <c r="S2644" s="44">
        <v>5</v>
      </c>
    </row>
    <row r="2645" spans="16:19" ht="14.25">
      <c r="P2645" s="42">
        <v>8089</v>
      </c>
      <c r="Q2645" s="43" t="s">
        <v>2638</v>
      </c>
      <c r="R2645" s="43" t="s">
        <v>1434</v>
      </c>
      <c r="S2645" s="44">
        <v>5</v>
      </c>
    </row>
    <row r="2646" spans="16:19" ht="14.25">
      <c r="P2646" s="42">
        <v>8092</v>
      </c>
      <c r="Q2646" s="43" t="s">
        <v>2638</v>
      </c>
      <c r="R2646" s="43" t="s">
        <v>1435</v>
      </c>
      <c r="S2646" s="44">
        <v>5</v>
      </c>
    </row>
    <row r="2647" spans="16:19" ht="14.25">
      <c r="P2647" s="42">
        <v>8093</v>
      </c>
      <c r="Q2647" s="43" t="s">
        <v>2638</v>
      </c>
      <c r="R2647" s="43" t="s">
        <v>1436</v>
      </c>
      <c r="S2647" s="44">
        <v>5</v>
      </c>
    </row>
    <row r="2648" spans="16:19" ht="14.25">
      <c r="P2648" s="42">
        <v>8095</v>
      </c>
      <c r="Q2648" s="43" t="s">
        <v>2638</v>
      </c>
      <c r="R2648" s="43" t="s">
        <v>1437</v>
      </c>
      <c r="S2648" s="44">
        <v>5</v>
      </c>
    </row>
    <row r="2649" spans="16:19" ht="14.25">
      <c r="P2649" s="42">
        <v>8096</v>
      </c>
      <c r="Q2649" s="43" t="s">
        <v>2638</v>
      </c>
      <c r="R2649" s="43" t="s">
        <v>1438</v>
      </c>
      <c r="S2649" s="44">
        <v>5</v>
      </c>
    </row>
    <row r="2650" spans="16:19" ht="14.25">
      <c r="P2650" s="42">
        <v>8097</v>
      </c>
      <c r="Q2650" s="43" t="s">
        <v>2638</v>
      </c>
      <c r="R2650" s="43" t="s">
        <v>1439</v>
      </c>
      <c r="S2650" s="44">
        <v>5</v>
      </c>
    </row>
    <row r="2651" spans="16:19" ht="14.25">
      <c r="P2651" s="42">
        <v>8100</v>
      </c>
      <c r="Q2651" s="43" t="s">
        <v>1440</v>
      </c>
      <c r="R2651" s="43" t="s">
        <v>1441</v>
      </c>
      <c r="S2651" s="44">
        <v>5</v>
      </c>
    </row>
    <row r="2652" spans="16:19" ht="14.25">
      <c r="P2652" s="42">
        <v>8101</v>
      </c>
      <c r="Q2652" s="43" t="s">
        <v>1440</v>
      </c>
      <c r="R2652" s="43" t="s">
        <v>1441</v>
      </c>
      <c r="S2652" s="44">
        <v>5</v>
      </c>
    </row>
    <row r="2653" spans="16:19" ht="14.25">
      <c r="P2653" s="42">
        <v>8102</v>
      </c>
      <c r="Q2653" s="43" t="s">
        <v>1440</v>
      </c>
      <c r="R2653" s="43" t="s">
        <v>1441</v>
      </c>
      <c r="S2653" s="44">
        <v>5</v>
      </c>
    </row>
    <row r="2654" spans="16:19" ht="14.25">
      <c r="P2654" s="42">
        <v>8103</v>
      </c>
      <c r="Q2654" s="43" t="s">
        <v>1440</v>
      </c>
      <c r="R2654" s="43" t="s">
        <v>1441</v>
      </c>
      <c r="S2654" s="44">
        <v>5</v>
      </c>
    </row>
    <row r="2655" spans="16:19" ht="14.25">
      <c r="P2655" s="42">
        <v>8104</v>
      </c>
      <c r="Q2655" s="43" t="s">
        <v>1440</v>
      </c>
      <c r="R2655" s="43" t="s">
        <v>1441</v>
      </c>
      <c r="S2655" s="44">
        <v>5</v>
      </c>
    </row>
    <row r="2656" spans="16:19" ht="14.25">
      <c r="P2656" s="42">
        <v>8105</v>
      </c>
      <c r="Q2656" s="43" t="s">
        <v>1440</v>
      </c>
      <c r="R2656" s="43" t="s">
        <v>1442</v>
      </c>
      <c r="S2656" s="44">
        <v>5</v>
      </c>
    </row>
    <row r="2657" spans="16:19" ht="14.25">
      <c r="P2657" s="42">
        <v>8109</v>
      </c>
      <c r="Q2657" s="43" t="s">
        <v>1440</v>
      </c>
      <c r="R2657" s="43" t="s">
        <v>1443</v>
      </c>
      <c r="S2657" s="44">
        <v>5</v>
      </c>
    </row>
    <row r="2658" spans="16:19" ht="14.25">
      <c r="P2658" s="42">
        <v>8111</v>
      </c>
      <c r="Q2658" s="43" t="s">
        <v>2638</v>
      </c>
      <c r="R2658" s="43" t="s">
        <v>1444</v>
      </c>
      <c r="S2658" s="44">
        <v>5</v>
      </c>
    </row>
    <row r="2659" spans="16:19" ht="14.25">
      <c r="P2659" s="42">
        <v>8112</v>
      </c>
      <c r="Q2659" s="43" t="s">
        <v>2638</v>
      </c>
      <c r="R2659" s="43" t="s">
        <v>1445</v>
      </c>
      <c r="S2659" s="44">
        <v>5</v>
      </c>
    </row>
    <row r="2660" spans="16:19" ht="14.25">
      <c r="P2660" s="42">
        <v>8121</v>
      </c>
      <c r="Q2660" s="43" t="s">
        <v>2638</v>
      </c>
      <c r="R2660" s="43" t="s">
        <v>1446</v>
      </c>
      <c r="S2660" s="44">
        <v>5</v>
      </c>
    </row>
    <row r="2661" spans="16:19" ht="14.25">
      <c r="P2661" s="42">
        <v>8122</v>
      </c>
      <c r="Q2661" s="43" t="s">
        <v>2638</v>
      </c>
      <c r="R2661" s="43" t="s">
        <v>1447</v>
      </c>
      <c r="S2661" s="44">
        <v>5</v>
      </c>
    </row>
    <row r="2662" spans="16:19" ht="14.25">
      <c r="P2662" s="42">
        <v>8123</v>
      </c>
      <c r="Q2662" s="43" t="s">
        <v>2638</v>
      </c>
      <c r="R2662" s="43" t="s">
        <v>1448</v>
      </c>
      <c r="S2662" s="44">
        <v>5</v>
      </c>
    </row>
    <row r="2663" spans="16:19" ht="14.25">
      <c r="P2663" s="42">
        <v>8124</v>
      </c>
      <c r="Q2663" s="43" t="s">
        <v>2638</v>
      </c>
      <c r="R2663" s="43" t="s">
        <v>1449</v>
      </c>
      <c r="S2663" s="44">
        <v>5</v>
      </c>
    </row>
    <row r="2664" spans="16:19" ht="14.25">
      <c r="P2664" s="42">
        <v>8125</v>
      </c>
      <c r="Q2664" s="43" t="s">
        <v>2638</v>
      </c>
      <c r="R2664" s="43" t="s">
        <v>1450</v>
      </c>
      <c r="S2664" s="44">
        <v>5</v>
      </c>
    </row>
    <row r="2665" spans="16:19" ht="14.25">
      <c r="P2665" s="42">
        <v>8126</v>
      </c>
      <c r="Q2665" s="43" t="s">
        <v>2638</v>
      </c>
      <c r="R2665" s="43" t="s">
        <v>1451</v>
      </c>
      <c r="S2665" s="44">
        <v>5</v>
      </c>
    </row>
    <row r="2666" spans="16:19" ht="14.25">
      <c r="P2666" s="42">
        <v>8127</v>
      </c>
      <c r="Q2666" s="43" t="s">
        <v>2638</v>
      </c>
      <c r="R2666" s="43" t="s">
        <v>1452</v>
      </c>
      <c r="S2666" s="44">
        <v>5</v>
      </c>
    </row>
    <row r="2667" spans="16:19" ht="14.25">
      <c r="P2667" s="42">
        <v>8128</v>
      </c>
      <c r="Q2667" s="45" t="s">
        <v>2261</v>
      </c>
      <c r="R2667" s="45" t="s">
        <v>2326</v>
      </c>
      <c r="S2667" s="44">
        <v>5</v>
      </c>
    </row>
    <row r="2668" spans="16:19" ht="14.25">
      <c r="P2668" s="42">
        <v>8130</v>
      </c>
      <c r="Q2668" s="43" t="s">
        <v>2638</v>
      </c>
      <c r="R2668" s="43" t="s">
        <v>1453</v>
      </c>
      <c r="S2668" s="44">
        <v>5</v>
      </c>
    </row>
    <row r="2669" spans="16:19" ht="14.25">
      <c r="P2669" s="42">
        <v>8131</v>
      </c>
      <c r="Q2669" s="43" t="s">
        <v>2638</v>
      </c>
      <c r="R2669" s="43" t="s">
        <v>1454</v>
      </c>
      <c r="S2669" s="44">
        <v>5</v>
      </c>
    </row>
    <row r="2670" spans="16:19" ht="14.25">
      <c r="P2670" s="42">
        <v>8132</v>
      </c>
      <c r="Q2670" s="43" t="s">
        <v>2638</v>
      </c>
      <c r="R2670" s="43" t="s">
        <v>1455</v>
      </c>
      <c r="S2670" s="44">
        <v>5</v>
      </c>
    </row>
    <row r="2671" spans="16:19" ht="14.25">
      <c r="P2671" s="42">
        <v>8133</v>
      </c>
      <c r="Q2671" s="43" t="s">
        <v>2638</v>
      </c>
      <c r="R2671" s="43" t="s">
        <v>1456</v>
      </c>
      <c r="S2671" s="44">
        <v>5</v>
      </c>
    </row>
    <row r="2672" spans="16:19" ht="14.25">
      <c r="P2672" s="42">
        <v>8134</v>
      </c>
      <c r="Q2672" s="43" t="s">
        <v>2638</v>
      </c>
      <c r="R2672" s="43" t="s">
        <v>1457</v>
      </c>
      <c r="S2672" s="44">
        <v>5</v>
      </c>
    </row>
    <row r="2673" spans="16:19" ht="14.25">
      <c r="P2673" s="42">
        <v>8135</v>
      </c>
      <c r="Q2673" s="43" t="s">
        <v>2638</v>
      </c>
      <c r="R2673" s="43" t="s">
        <v>1458</v>
      </c>
      <c r="S2673" s="44">
        <v>5</v>
      </c>
    </row>
    <row r="2674" spans="16:19" ht="14.25">
      <c r="P2674" s="42">
        <v>8136</v>
      </c>
      <c r="Q2674" s="43" t="s">
        <v>2638</v>
      </c>
      <c r="R2674" s="43" t="s">
        <v>1459</v>
      </c>
      <c r="S2674" s="44">
        <v>5</v>
      </c>
    </row>
    <row r="2675" spans="16:19" ht="14.25">
      <c r="P2675" s="42">
        <v>8137</v>
      </c>
      <c r="Q2675" s="43" t="s">
        <v>2638</v>
      </c>
      <c r="R2675" s="43" t="s">
        <v>1460</v>
      </c>
      <c r="S2675" s="44">
        <v>5</v>
      </c>
    </row>
    <row r="2676" spans="16:19" ht="14.25">
      <c r="P2676" s="42">
        <v>8138</v>
      </c>
      <c r="Q2676" s="43" t="s">
        <v>2638</v>
      </c>
      <c r="R2676" s="43" t="s">
        <v>1461</v>
      </c>
      <c r="S2676" s="44">
        <v>5</v>
      </c>
    </row>
    <row r="2677" spans="16:19" ht="14.25">
      <c r="P2677" s="42">
        <v>8139</v>
      </c>
      <c r="Q2677" s="45" t="s">
        <v>2261</v>
      </c>
      <c r="R2677" s="45" t="s">
        <v>2327</v>
      </c>
      <c r="S2677" s="44">
        <v>5</v>
      </c>
    </row>
    <row r="2678" spans="16:19" ht="25.5">
      <c r="P2678" s="42">
        <v>8141</v>
      </c>
      <c r="Q2678" s="45" t="s">
        <v>2261</v>
      </c>
      <c r="R2678" s="45" t="s">
        <v>2328</v>
      </c>
      <c r="S2678" s="44">
        <v>5</v>
      </c>
    </row>
    <row r="2679" spans="16:19" ht="14.25">
      <c r="P2679" s="42">
        <v>8142</v>
      </c>
      <c r="Q2679" s="43" t="s">
        <v>2638</v>
      </c>
      <c r="R2679" s="43" t="s">
        <v>1462</v>
      </c>
      <c r="S2679" s="44">
        <v>5</v>
      </c>
    </row>
    <row r="2680" spans="16:19" ht="14.25">
      <c r="P2680" s="42">
        <v>8143</v>
      </c>
      <c r="Q2680" s="43" t="s">
        <v>2638</v>
      </c>
      <c r="R2680" s="43" t="s">
        <v>1463</v>
      </c>
      <c r="S2680" s="44">
        <v>5</v>
      </c>
    </row>
    <row r="2681" spans="16:19" ht="14.25">
      <c r="P2681" s="42">
        <v>8144</v>
      </c>
      <c r="Q2681" s="43" t="s">
        <v>2638</v>
      </c>
      <c r="R2681" s="43" t="s">
        <v>1464</v>
      </c>
      <c r="S2681" s="44">
        <v>5</v>
      </c>
    </row>
    <row r="2682" spans="16:19" ht="14.25">
      <c r="P2682" s="42">
        <v>8145</v>
      </c>
      <c r="Q2682" s="43" t="s">
        <v>2638</v>
      </c>
      <c r="R2682" s="43" t="s">
        <v>1465</v>
      </c>
      <c r="S2682" s="44">
        <v>5</v>
      </c>
    </row>
    <row r="2683" spans="16:19" ht="14.25">
      <c r="P2683" s="42">
        <v>8146</v>
      </c>
      <c r="Q2683" s="43" t="s">
        <v>2638</v>
      </c>
      <c r="R2683" s="43" t="s">
        <v>1466</v>
      </c>
      <c r="S2683" s="44">
        <v>5</v>
      </c>
    </row>
    <row r="2684" spans="16:19" ht="14.25">
      <c r="P2684" s="42">
        <v>8151</v>
      </c>
      <c r="Q2684" s="43" t="s">
        <v>2638</v>
      </c>
      <c r="R2684" s="43" t="s">
        <v>1467</v>
      </c>
      <c r="S2684" s="44">
        <v>5</v>
      </c>
    </row>
    <row r="2685" spans="16:19" ht="14.25">
      <c r="P2685" s="42">
        <v>8152</v>
      </c>
      <c r="Q2685" s="43" t="s">
        <v>2638</v>
      </c>
      <c r="R2685" s="43" t="s">
        <v>1468</v>
      </c>
      <c r="S2685" s="44">
        <v>5</v>
      </c>
    </row>
    <row r="2686" spans="16:19" ht="14.25">
      <c r="P2686" s="42">
        <v>8153</v>
      </c>
      <c r="Q2686" s="43" t="s">
        <v>2638</v>
      </c>
      <c r="R2686" s="43" t="s">
        <v>1469</v>
      </c>
      <c r="S2686" s="44">
        <v>5</v>
      </c>
    </row>
    <row r="2687" spans="16:19" ht="14.25">
      <c r="P2687" s="42">
        <v>8154</v>
      </c>
      <c r="Q2687" s="43" t="s">
        <v>2638</v>
      </c>
      <c r="R2687" s="43" t="s">
        <v>1470</v>
      </c>
      <c r="S2687" s="44">
        <v>5</v>
      </c>
    </row>
    <row r="2688" spans="16:19" ht="14.25">
      <c r="P2688" s="42">
        <v>8155</v>
      </c>
      <c r="Q2688" s="45" t="s">
        <v>2261</v>
      </c>
      <c r="R2688" s="45" t="s">
        <v>2329</v>
      </c>
      <c r="S2688" s="44">
        <v>5</v>
      </c>
    </row>
    <row r="2689" spans="16:19" ht="14.25">
      <c r="P2689" s="42">
        <v>8156</v>
      </c>
      <c r="Q2689" s="43" t="s">
        <v>2638</v>
      </c>
      <c r="R2689" s="43" t="s">
        <v>1471</v>
      </c>
      <c r="S2689" s="44">
        <v>5</v>
      </c>
    </row>
    <row r="2690" spans="16:19" ht="14.25">
      <c r="P2690" s="42">
        <v>8157</v>
      </c>
      <c r="Q2690" s="43" t="s">
        <v>2638</v>
      </c>
      <c r="R2690" s="43" t="s">
        <v>1472</v>
      </c>
      <c r="S2690" s="44">
        <v>5</v>
      </c>
    </row>
    <row r="2691" spans="16:19" ht="14.25">
      <c r="P2691" s="42">
        <v>8161</v>
      </c>
      <c r="Q2691" s="43" t="s">
        <v>1440</v>
      </c>
      <c r="R2691" s="43" t="s">
        <v>1473</v>
      </c>
      <c r="S2691" s="44">
        <v>5</v>
      </c>
    </row>
    <row r="2692" spans="16:19" ht="14.25">
      <c r="P2692" s="42">
        <v>8162</v>
      </c>
      <c r="Q2692" s="43" t="s">
        <v>1440</v>
      </c>
      <c r="R2692" s="43" t="s">
        <v>1474</v>
      </c>
      <c r="S2692" s="44">
        <v>5</v>
      </c>
    </row>
    <row r="2693" spans="16:19" ht="14.25">
      <c r="P2693" s="42">
        <v>8163</v>
      </c>
      <c r="Q2693" s="43" t="s">
        <v>1440</v>
      </c>
      <c r="R2693" s="43" t="s">
        <v>1475</v>
      </c>
      <c r="S2693" s="44">
        <v>5</v>
      </c>
    </row>
    <row r="2694" spans="16:19" ht="14.25">
      <c r="P2694" s="42">
        <v>8164</v>
      </c>
      <c r="Q2694" s="43" t="s">
        <v>1440</v>
      </c>
      <c r="R2694" s="43" t="s">
        <v>1476</v>
      </c>
      <c r="S2694" s="44">
        <v>5</v>
      </c>
    </row>
    <row r="2695" spans="16:19" ht="14.25">
      <c r="P2695" s="42">
        <v>8171</v>
      </c>
      <c r="Q2695" s="43" t="s">
        <v>1440</v>
      </c>
      <c r="R2695" s="43" t="s">
        <v>1477</v>
      </c>
      <c r="S2695" s="44">
        <v>5</v>
      </c>
    </row>
    <row r="2696" spans="16:19" ht="14.25">
      <c r="P2696" s="42">
        <v>8172</v>
      </c>
      <c r="Q2696" s="43" t="s">
        <v>1440</v>
      </c>
      <c r="R2696" s="43" t="s">
        <v>1478</v>
      </c>
      <c r="S2696" s="44">
        <v>5</v>
      </c>
    </row>
    <row r="2697" spans="16:19" ht="14.25">
      <c r="P2697" s="42">
        <v>8173</v>
      </c>
      <c r="Q2697" s="43" t="s">
        <v>1440</v>
      </c>
      <c r="R2697" s="43" t="s">
        <v>1479</v>
      </c>
      <c r="S2697" s="44">
        <v>5</v>
      </c>
    </row>
    <row r="2698" spans="16:19" ht="14.25">
      <c r="P2698" s="42">
        <v>8174</v>
      </c>
      <c r="Q2698" s="43" t="s">
        <v>1440</v>
      </c>
      <c r="R2698" s="43" t="s">
        <v>1480</v>
      </c>
      <c r="S2698" s="44">
        <v>5</v>
      </c>
    </row>
    <row r="2699" spans="16:19" ht="14.25">
      <c r="P2699" s="42">
        <v>8175</v>
      </c>
      <c r="Q2699" s="43" t="s">
        <v>1440</v>
      </c>
      <c r="R2699" s="43" t="s">
        <v>1481</v>
      </c>
      <c r="S2699" s="44">
        <v>5</v>
      </c>
    </row>
    <row r="2700" spans="16:19" ht="14.25">
      <c r="P2700" s="42">
        <v>8181</v>
      </c>
      <c r="Q2700" s="43" t="s">
        <v>1440</v>
      </c>
      <c r="R2700" s="43" t="s">
        <v>1482</v>
      </c>
      <c r="S2700" s="44">
        <v>5</v>
      </c>
    </row>
    <row r="2701" spans="16:19" ht="14.25">
      <c r="P2701" s="42">
        <v>8182</v>
      </c>
      <c r="Q2701" s="43" t="s">
        <v>1440</v>
      </c>
      <c r="R2701" s="43" t="s">
        <v>1483</v>
      </c>
      <c r="S2701" s="44">
        <v>5</v>
      </c>
    </row>
    <row r="2702" spans="16:19" ht="14.25">
      <c r="P2702" s="42">
        <v>8183</v>
      </c>
      <c r="Q2702" s="43" t="s">
        <v>1440</v>
      </c>
      <c r="R2702" s="43" t="s">
        <v>1484</v>
      </c>
      <c r="S2702" s="44">
        <v>5</v>
      </c>
    </row>
    <row r="2703" spans="16:19" ht="14.25">
      <c r="P2703" s="42">
        <v>8184</v>
      </c>
      <c r="Q2703" s="43" t="s">
        <v>1440</v>
      </c>
      <c r="R2703" s="43" t="s">
        <v>1485</v>
      </c>
      <c r="S2703" s="44">
        <v>5</v>
      </c>
    </row>
    <row r="2704" spans="16:19" ht="14.25">
      <c r="P2704" s="42">
        <v>8191</v>
      </c>
      <c r="Q2704" s="43" t="s">
        <v>1440</v>
      </c>
      <c r="R2704" s="43" t="s">
        <v>1486</v>
      </c>
      <c r="S2704" s="44">
        <v>5</v>
      </c>
    </row>
    <row r="2705" spans="16:19" ht="14.25">
      <c r="P2705" s="42">
        <v>8192</v>
      </c>
      <c r="Q2705" s="43" t="s">
        <v>1440</v>
      </c>
      <c r="R2705" s="43" t="s">
        <v>1487</v>
      </c>
      <c r="S2705" s="44">
        <v>5</v>
      </c>
    </row>
    <row r="2706" spans="16:19" ht="14.25">
      <c r="P2706" s="42">
        <v>8193</v>
      </c>
      <c r="Q2706" s="43" t="s">
        <v>1440</v>
      </c>
      <c r="R2706" s="43" t="s">
        <v>1488</v>
      </c>
      <c r="S2706" s="44">
        <v>5</v>
      </c>
    </row>
    <row r="2707" spans="16:19" ht="14.25">
      <c r="P2707" s="42">
        <v>8194</v>
      </c>
      <c r="Q2707" s="43" t="s">
        <v>1440</v>
      </c>
      <c r="R2707" s="43" t="s">
        <v>1489</v>
      </c>
      <c r="S2707" s="44">
        <v>5</v>
      </c>
    </row>
    <row r="2708" spans="16:19" ht="14.25">
      <c r="P2708" s="42">
        <v>8195</v>
      </c>
      <c r="Q2708" s="43" t="s">
        <v>1440</v>
      </c>
      <c r="R2708" s="43" t="s">
        <v>1491</v>
      </c>
      <c r="S2708" s="44">
        <v>5</v>
      </c>
    </row>
    <row r="2709" spans="16:19" ht="14.25">
      <c r="P2709" s="42">
        <v>8196</v>
      </c>
      <c r="Q2709" s="43" t="s">
        <v>1440</v>
      </c>
      <c r="R2709" s="43" t="s">
        <v>1492</v>
      </c>
      <c r="S2709" s="44">
        <v>5</v>
      </c>
    </row>
    <row r="2710" spans="16:19" ht="14.25">
      <c r="P2710" s="42">
        <v>8200</v>
      </c>
      <c r="Q2710" s="43" t="s">
        <v>1440</v>
      </c>
      <c r="R2710" s="43" t="s">
        <v>1493</v>
      </c>
      <c r="S2710" s="44">
        <v>4</v>
      </c>
    </row>
    <row r="2711" spans="16:19" ht="14.25">
      <c r="P2711" s="42">
        <v>8201</v>
      </c>
      <c r="Q2711" s="43" t="s">
        <v>1440</v>
      </c>
      <c r="R2711" s="43" t="s">
        <v>1493</v>
      </c>
      <c r="S2711" s="44">
        <v>4</v>
      </c>
    </row>
    <row r="2712" spans="16:19" ht="14.25">
      <c r="P2712" s="42">
        <v>8202</v>
      </c>
      <c r="Q2712" s="43" t="s">
        <v>1440</v>
      </c>
      <c r="R2712" s="43" t="s">
        <v>1493</v>
      </c>
      <c r="S2712" s="44">
        <v>4</v>
      </c>
    </row>
    <row r="2713" spans="16:19" ht="14.25">
      <c r="P2713" s="42">
        <v>8204</v>
      </c>
      <c r="Q2713" s="43" t="s">
        <v>1440</v>
      </c>
      <c r="R2713" s="43" t="s">
        <v>1493</v>
      </c>
      <c r="S2713" s="44">
        <v>4</v>
      </c>
    </row>
    <row r="2714" spans="16:19" ht="14.25">
      <c r="P2714" s="42">
        <v>8205</v>
      </c>
      <c r="Q2714" s="43" t="s">
        <v>1440</v>
      </c>
      <c r="R2714" s="43" t="s">
        <v>1493</v>
      </c>
      <c r="S2714" s="44">
        <v>4</v>
      </c>
    </row>
    <row r="2715" spans="16:19" ht="14.25">
      <c r="P2715" s="42">
        <v>8206</v>
      </c>
      <c r="Q2715" s="43" t="s">
        <v>1440</v>
      </c>
      <c r="R2715" s="43" t="s">
        <v>1493</v>
      </c>
      <c r="S2715" s="44">
        <v>4</v>
      </c>
    </row>
    <row r="2716" spans="16:19" ht="14.25">
      <c r="P2716" s="42">
        <v>8207</v>
      </c>
      <c r="Q2716" s="43" t="s">
        <v>1440</v>
      </c>
      <c r="R2716" s="43" t="s">
        <v>1493</v>
      </c>
      <c r="S2716" s="44">
        <v>4</v>
      </c>
    </row>
    <row r="2717" spans="16:19" ht="14.25">
      <c r="P2717" s="42">
        <v>8220</v>
      </c>
      <c r="Q2717" s="43" t="s">
        <v>1440</v>
      </c>
      <c r="R2717" s="43" t="s">
        <v>1494</v>
      </c>
      <c r="S2717" s="44">
        <v>5</v>
      </c>
    </row>
    <row r="2718" spans="16:19" ht="14.25">
      <c r="P2718" s="42">
        <v>8221</v>
      </c>
      <c r="Q2718" s="43" t="s">
        <v>1440</v>
      </c>
      <c r="R2718" s="43" t="s">
        <v>1494</v>
      </c>
      <c r="S2718" s="44">
        <v>5</v>
      </c>
    </row>
    <row r="2719" spans="16:19" ht="14.25">
      <c r="P2719" s="42">
        <v>8222</v>
      </c>
      <c r="Q2719" s="43" t="s">
        <v>1440</v>
      </c>
      <c r="R2719" s="43" t="s">
        <v>1494</v>
      </c>
      <c r="S2719" s="44">
        <v>5</v>
      </c>
    </row>
    <row r="2720" spans="16:19" ht="25.5">
      <c r="P2720" s="42">
        <v>8223</v>
      </c>
      <c r="Q2720" s="45" t="s">
        <v>2330</v>
      </c>
      <c r="R2720" s="45" t="s">
        <v>2331</v>
      </c>
      <c r="S2720" s="44">
        <v>5</v>
      </c>
    </row>
    <row r="2721" spans="16:19" ht="14.25">
      <c r="P2721" s="42">
        <v>8225</v>
      </c>
      <c r="Q2721" s="43" t="s">
        <v>1440</v>
      </c>
      <c r="R2721" s="43" t="s">
        <v>1495</v>
      </c>
      <c r="S2721" s="44">
        <v>5</v>
      </c>
    </row>
    <row r="2722" spans="16:19" ht="14.25">
      <c r="P2722" s="42">
        <v>8226</v>
      </c>
      <c r="Q2722" s="43" t="s">
        <v>1440</v>
      </c>
      <c r="R2722" s="43" t="s">
        <v>1496</v>
      </c>
      <c r="S2722" s="44">
        <v>5</v>
      </c>
    </row>
    <row r="2723" spans="16:19" ht="14.25">
      <c r="P2723" s="42">
        <v>8227</v>
      </c>
      <c r="Q2723" s="43" t="s">
        <v>1440</v>
      </c>
      <c r="R2723" s="43" t="s">
        <v>1497</v>
      </c>
      <c r="S2723" s="44">
        <v>5</v>
      </c>
    </row>
    <row r="2724" spans="16:19" ht="14.25">
      <c r="P2724" s="42">
        <v>8228</v>
      </c>
      <c r="Q2724" s="43" t="s">
        <v>1440</v>
      </c>
      <c r="R2724" s="43" t="s">
        <v>1498</v>
      </c>
      <c r="S2724" s="44">
        <v>5</v>
      </c>
    </row>
    <row r="2725" spans="16:19" ht="14.25">
      <c r="P2725" s="42">
        <v>8229</v>
      </c>
      <c r="Q2725" s="43" t="s">
        <v>1440</v>
      </c>
      <c r="R2725" s="43" t="s">
        <v>1499</v>
      </c>
      <c r="S2725" s="44">
        <v>5</v>
      </c>
    </row>
    <row r="2726" spans="16:19" ht="14.25">
      <c r="P2726" s="42">
        <v>8230</v>
      </c>
      <c r="Q2726" s="43" t="s">
        <v>1440</v>
      </c>
      <c r="R2726" s="43" t="s">
        <v>1500</v>
      </c>
      <c r="S2726" s="44">
        <v>5</v>
      </c>
    </row>
    <row r="2727" spans="16:19" ht="14.25">
      <c r="P2727" s="42">
        <v>8231</v>
      </c>
      <c r="Q2727" s="43" t="s">
        <v>1440</v>
      </c>
      <c r="R2727" s="43" t="s">
        <v>1500</v>
      </c>
      <c r="S2727" s="44">
        <v>5</v>
      </c>
    </row>
    <row r="2728" spans="16:19" ht="14.25">
      <c r="P2728" s="42">
        <v>8232</v>
      </c>
      <c r="Q2728" s="43" t="s">
        <v>1440</v>
      </c>
      <c r="R2728" s="43" t="s">
        <v>1500</v>
      </c>
      <c r="S2728" s="44">
        <v>5</v>
      </c>
    </row>
    <row r="2729" spans="16:19" ht="14.25">
      <c r="P2729" s="42">
        <v>8233</v>
      </c>
      <c r="Q2729" s="45" t="s">
        <v>2330</v>
      </c>
      <c r="R2729" s="45" t="s">
        <v>2332</v>
      </c>
      <c r="S2729" s="44">
        <v>5</v>
      </c>
    </row>
    <row r="2730" spans="16:19" ht="14.25">
      <c r="P2730" s="42">
        <v>8235</v>
      </c>
      <c r="Q2730" s="45" t="s">
        <v>2330</v>
      </c>
      <c r="R2730" s="45" t="s">
        <v>2333</v>
      </c>
      <c r="S2730" s="44">
        <v>5</v>
      </c>
    </row>
    <row r="2731" spans="16:19" ht="14.25">
      <c r="P2731" s="42">
        <v>8236</v>
      </c>
      <c r="Q2731" s="43" t="s">
        <v>1440</v>
      </c>
      <c r="R2731" s="43" t="s">
        <v>1501</v>
      </c>
      <c r="S2731" s="44">
        <v>5</v>
      </c>
    </row>
    <row r="2732" spans="16:19" ht="14.25">
      <c r="P2732" s="42">
        <v>8237</v>
      </c>
      <c r="Q2732" s="43" t="s">
        <v>1440</v>
      </c>
      <c r="R2732" s="43" t="s">
        <v>1502</v>
      </c>
      <c r="S2732" s="44">
        <v>5</v>
      </c>
    </row>
    <row r="2733" spans="16:19" ht="14.25">
      <c r="P2733" s="42">
        <v>8241</v>
      </c>
      <c r="Q2733" s="43" t="s">
        <v>1440</v>
      </c>
      <c r="R2733" s="43" t="s">
        <v>1503</v>
      </c>
      <c r="S2733" s="44">
        <v>5</v>
      </c>
    </row>
    <row r="2734" spans="16:19" ht="14.25">
      <c r="P2734" s="42">
        <v>8242</v>
      </c>
      <c r="Q2734" s="43" t="s">
        <v>1440</v>
      </c>
      <c r="R2734" s="43" t="s">
        <v>1504</v>
      </c>
      <c r="S2734" s="44">
        <v>5</v>
      </c>
    </row>
    <row r="2735" spans="16:19" ht="14.25">
      <c r="P2735" s="42">
        <v>8243</v>
      </c>
      <c r="Q2735" s="43" t="s">
        <v>1440</v>
      </c>
      <c r="R2735" s="43" t="s">
        <v>1505</v>
      </c>
      <c r="S2735" s="44">
        <v>5</v>
      </c>
    </row>
    <row r="2736" spans="16:19" ht="14.25">
      <c r="P2736" s="42">
        <v>8244</v>
      </c>
      <c r="Q2736" s="43" t="s">
        <v>1440</v>
      </c>
      <c r="R2736" s="43" t="s">
        <v>1506</v>
      </c>
      <c r="S2736" s="44">
        <v>5</v>
      </c>
    </row>
    <row r="2737" spans="16:19" ht="14.25">
      <c r="P2737" s="42">
        <v>8245</v>
      </c>
      <c r="Q2737" s="43" t="s">
        <v>1440</v>
      </c>
      <c r="R2737" s="43" t="s">
        <v>1507</v>
      </c>
      <c r="S2737" s="44">
        <v>5</v>
      </c>
    </row>
    <row r="2738" spans="16:19" ht="14.25">
      <c r="P2738" s="42">
        <v>8246</v>
      </c>
      <c r="Q2738" s="43" t="s">
        <v>1440</v>
      </c>
      <c r="R2738" s="43" t="s">
        <v>1508</v>
      </c>
      <c r="S2738" s="44">
        <v>5</v>
      </c>
    </row>
    <row r="2739" spans="16:19" ht="14.25">
      <c r="P2739" s="42">
        <v>8247</v>
      </c>
      <c r="Q2739" s="43" t="s">
        <v>1440</v>
      </c>
      <c r="R2739" s="43" t="s">
        <v>1509</v>
      </c>
      <c r="S2739" s="44">
        <v>5</v>
      </c>
    </row>
    <row r="2740" spans="16:19" ht="14.25">
      <c r="P2740" s="42">
        <v>8248</v>
      </c>
      <c r="Q2740" s="43" t="s">
        <v>1440</v>
      </c>
      <c r="R2740" s="43" t="s">
        <v>1510</v>
      </c>
      <c r="S2740" s="44">
        <v>5</v>
      </c>
    </row>
    <row r="2741" spans="16:19" ht="14.25">
      <c r="P2741" s="42">
        <v>8250</v>
      </c>
      <c r="Q2741" s="45" t="s">
        <v>2330</v>
      </c>
      <c r="R2741" s="45" t="s">
        <v>2334</v>
      </c>
      <c r="S2741" s="44">
        <v>5</v>
      </c>
    </row>
    <row r="2742" spans="16:19" ht="14.25">
      <c r="P2742" s="42">
        <v>8251</v>
      </c>
      <c r="Q2742" s="43" t="s">
        <v>1440</v>
      </c>
      <c r="R2742" s="43" t="s">
        <v>1511</v>
      </c>
      <c r="S2742" s="44">
        <v>5</v>
      </c>
    </row>
    <row r="2743" spans="16:19" ht="14.25">
      <c r="P2743" s="42">
        <v>8252</v>
      </c>
      <c r="Q2743" s="43" t="s">
        <v>1440</v>
      </c>
      <c r="R2743" s="43" t="s">
        <v>1512</v>
      </c>
      <c r="S2743" s="44">
        <v>5</v>
      </c>
    </row>
    <row r="2744" spans="16:19" ht="14.25">
      <c r="P2744" s="42">
        <v>8253</v>
      </c>
      <c r="Q2744" s="43" t="s">
        <v>1440</v>
      </c>
      <c r="R2744" s="43" t="s">
        <v>1513</v>
      </c>
      <c r="S2744" s="44">
        <v>5</v>
      </c>
    </row>
    <row r="2745" spans="16:19" ht="14.25">
      <c r="P2745" s="42">
        <v>8254</v>
      </c>
      <c r="Q2745" s="43" t="s">
        <v>1440</v>
      </c>
      <c r="R2745" s="43" t="s">
        <v>1514</v>
      </c>
      <c r="S2745" s="44">
        <v>5</v>
      </c>
    </row>
    <row r="2746" spans="16:19" ht="14.25">
      <c r="P2746" s="42">
        <v>8255</v>
      </c>
      <c r="Q2746" s="43" t="s">
        <v>1440</v>
      </c>
      <c r="R2746" s="43" t="s">
        <v>1515</v>
      </c>
      <c r="S2746" s="44">
        <v>5</v>
      </c>
    </row>
    <row r="2747" spans="16:19" ht="14.25">
      <c r="P2747" s="42">
        <v>8256</v>
      </c>
      <c r="Q2747" s="43" t="s">
        <v>1440</v>
      </c>
      <c r="R2747" s="43" t="s">
        <v>1516</v>
      </c>
      <c r="S2747" s="44">
        <v>5</v>
      </c>
    </row>
    <row r="2748" spans="16:19" ht="14.25">
      <c r="P2748" s="42">
        <v>8257</v>
      </c>
      <c r="Q2748" s="43" t="s">
        <v>1440</v>
      </c>
      <c r="R2748" s="43" t="s">
        <v>1517</v>
      </c>
      <c r="S2748" s="44">
        <v>5</v>
      </c>
    </row>
    <row r="2749" spans="16:19" ht="14.25">
      <c r="P2749" s="42">
        <v>8258</v>
      </c>
      <c r="Q2749" s="43" t="s">
        <v>1440</v>
      </c>
      <c r="R2749" s="43" t="s">
        <v>1518</v>
      </c>
      <c r="S2749" s="44">
        <v>5</v>
      </c>
    </row>
    <row r="2750" spans="16:19" ht="14.25">
      <c r="P2750" s="42">
        <v>8261</v>
      </c>
      <c r="Q2750" s="43" t="s">
        <v>1440</v>
      </c>
      <c r="R2750" s="43" t="s">
        <v>1519</v>
      </c>
      <c r="S2750" s="44">
        <v>5</v>
      </c>
    </row>
    <row r="2751" spans="16:19" ht="14.25">
      <c r="P2751" s="42">
        <v>8262</v>
      </c>
      <c r="Q2751" s="45" t="s">
        <v>2330</v>
      </c>
      <c r="R2751" s="45" t="s">
        <v>2335</v>
      </c>
      <c r="S2751" s="44">
        <v>5</v>
      </c>
    </row>
    <row r="2752" spans="16:19" ht="14.25">
      <c r="P2752" s="42">
        <v>8263</v>
      </c>
      <c r="Q2752" s="43" t="s">
        <v>1440</v>
      </c>
      <c r="R2752" s="43" t="s">
        <v>1520</v>
      </c>
      <c r="S2752" s="44">
        <v>5</v>
      </c>
    </row>
    <row r="2753" spans="16:19" ht="14.25">
      <c r="P2753" s="42">
        <v>8264</v>
      </c>
      <c r="Q2753" s="43" t="s">
        <v>1440</v>
      </c>
      <c r="R2753" s="43" t="s">
        <v>1521</v>
      </c>
      <c r="S2753" s="44">
        <v>5</v>
      </c>
    </row>
    <row r="2754" spans="16:19" ht="14.25">
      <c r="P2754" s="42">
        <v>8265</v>
      </c>
      <c r="Q2754" s="43" t="s">
        <v>1440</v>
      </c>
      <c r="R2754" s="43" t="s">
        <v>1522</v>
      </c>
      <c r="S2754" s="44">
        <v>5</v>
      </c>
    </row>
    <row r="2755" spans="16:19" ht="14.25">
      <c r="P2755" s="42">
        <v>8271</v>
      </c>
      <c r="Q2755" s="43" t="s">
        <v>1440</v>
      </c>
      <c r="R2755" s="43" t="s">
        <v>1523</v>
      </c>
      <c r="S2755" s="44">
        <v>5</v>
      </c>
    </row>
    <row r="2756" spans="16:19" ht="14.25">
      <c r="P2756" s="42">
        <v>8272</v>
      </c>
      <c r="Q2756" s="43" t="s">
        <v>1440</v>
      </c>
      <c r="R2756" s="43" t="s">
        <v>1524</v>
      </c>
      <c r="S2756" s="44">
        <v>5</v>
      </c>
    </row>
    <row r="2757" spans="16:19" ht="14.25">
      <c r="P2757" s="42">
        <v>8273</v>
      </c>
      <c r="Q2757" s="43" t="s">
        <v>1440</v>
      </c>
      <c r="R2757" s="43" t="s">
        <v>1525</v>
      </c>
      <c r="S2757" s="44">
        <v>5</v>
      </c>
    </row>
    <row r="2758" spans="16:19" ht="14.25">
      <c r="P2758" s="42">
        <v>8274</v>
      </c>
      <c r="Q2758" s="43" t="s">
        <v>1440</v>
      </c>
      <c r="R2758" s="43" t="s">
        <v>1526</v>
      </c>
      <c r="S2758" s="44">
        <v>5</v>
      </c>
    </row>
    <row r="2759" spans="16:19" ht="14.25">
      <c r="P2759" s="42">
        <v>8275</v>
      </c>
      <c r="Q2759" s="43" t="s">
        <v>1440</v>
      </c>
      <c r="R2759" s="43" t="s">
        <v>1527</v>
      </c>
      <c r="S2759" s="44">
        <v>5</v>
      </c>
    </row>
    <row r="2760" spans="16:19" ht="14.25">
      <c r="P2760" s="42">
        <v>8281</v>
      </c>
      <c r="Q2760" s="43" t="s">
        <v>1440</v>
      </c>
      <c r="R2760" s="43" t="s">
        <v>1528</v>
      </c>
      <c r="S2760" s="44">
        <v>5</v>
      </c>
    </row>
    <row r="2761" spans="16:19" ht="14.25">
      <c r="P2761" s="42">
        <v>8282</v>
      </c>
      <c r="Q2761" s="43" t="s">
        <v>1440</v>
      </c>
      <c r="R2761" s="43" t="s">
        <v>1529</v>
      </c>
      <c r="S2761" s="44">
        <v>5</v>
      </c>
    </row>
    <row r="2762" spans="16:19" ht="14.25">
      <c r="P2762" s="42">
        <v>8283</v>
      </c>
      <c r="Q2762" s="43" t="s">
        <v>1440</v>
      </c>
      <c r="R2762" s="43" t="s">
        <v>1530</v>
      </c>
      <c r="S2762" s="44">
        <v>5</v>
      </c>
    </row>
    <row r="2763" spans="16:19" ht="14.25">
      <c r="P2763" s="42">
        <v>8284</v>
      </c>
      <c r="Q2763" s="43" t="s">
        <v>1440</v>
      </c>
      <c r="R2763" s="43" t="s">
        <v>1531</v>
      </c>
      <c r="S2763" s="44">
        <v>5</v>
      </c>
    </row>
    <row r="2764" spans="16:19" ht="14.25">
      <c r="P2764" s="42">
        <v>8285</v>
      </c>
      <c r="Q2764" s="45" t="s">
        <v>2330</v>
      </c>
      <c r="R2764" s="45" t="s">
        <v>2336</v>
      </c>
      <c r="S2764" s="44">
        <v>5</v>
      </c>
    </row>
    <row r="2765" spans="16:19" ht="14.25">
      <c r="P2765" s="42">
        <v>8286</v>
      </c>
      <c r="Q2765" s="43" t="s">
        <v>1440</v>
      </c>
      <c r="R2765" s="43" t="s">
        <v>1532</v>
      </c>
      <c r="S2765" s="44">
        <v>5</v>
      </c>
    </row>
    <row r="2766" spans="16:19" ht="14.25">
      <c r="P2766" s="42">
        <v>8291</v>
      </c>
      <c r="Q2766" s="43" t="s">
        <v>1440</v>
      </c>
      <c r="R2766" s="43" t="s">
        <v>1533</v>
      </c>
      <c r="S2766" s="44">
        <v>5</v>
      </c>
    </row>
    <row r="2767" spans="16:19" ht="14.25">
      <c r="P2767" s="42">
        <v>8292</v>
      </c>
      <c r="Q2767" s="43" t="s">
        <v>1440</v>
      </c>
      <c r="R2767" s="43" t="s">
        <v>1534</v>
      </c>
      <c r="S2767" s="44">
        <v>5</v>
      </c>
    </row>
    <row r="2768" spans="16:19" ht="14.25">
      <c r="P2768" s="42">
        <v>8293</v>
      </c>
      <c r="Q2768" s="45" t="s">
        <v>2330</v>
      </c>
      <c r="R2768" s="45" t="s">
        <v>2337</v>
      </c>
      <c r="S2768" s="44">
        <v>5</v>
      </c>
    </row>
    <row r="2769" spans="16:19" ht="14.25">
      <c r="P2769" s="42">
        <v>8294</v>
      </c>
      <c r="Q2769" s="43" t="s">
        <v>1440</v>
      </c>
      <c r="R2769" s="43" t="s">
        <v>1535</v>
      </c>
      <c r="S2769" s="44">
        <v>5</v>
      </c>
    </row>
    <row r="2770" spans="16:19" ht="14.25">
      <c r="P2770" s="42">
        <v>8295</v>
      </c>
      <c r="Q2770" s="43" t="s">
        <v>1440</v>
      </c>
      <c r="R2770" s="43" t="s">
        <v>1536</v>
      </c>
      <c r="S2770" s="44">
        <v>5</v>
      </c>
    </row>
    <row r="2771" spans="16:19" ht="14.25">
      <c r="P2771" s="42">
        <v>8296</v>
      </c>
      <c r="Q2771" s="43" t="s">
        <v>1440</v>
      </c>
      <c r="R2771" s="43" t="s">
        <v>1537</v>
      </c>
      <c r="S2771" s="44">
        <v>5</v>
      </c>
    </row>
    <row r="2772" spans="16:19" ht="14.25">
      <c r="P2772" s="42">
        <v>8297</v>
      </c>
      <c r="Q2772" s="43" t="s">
        <v>1440</v>
      </c>
      <c r="R2772" s="43" t="s">
        <v>1538</v>
      </c>
      <c r="S2772" s="44">
        <v>5</v>
      </c>
    </row>
    <row r="2773" spans="16:19" ht="14.25">
      <c r="P2773" s="42">
        <v>8300</v>
      </c>
      <c r="Q2773" s="43" t="s">
        <v>1440</v>
      </c>
      <c r="R2773" s="43" t="s">
        <v>1539</v>
      </c>
      <c r="S2773" s="44">
        <v>5</v>
      </c>
    </row>
    <row r="2774" spans="16:19" ht="14.25">
      <c r="P2774" s="42">
        <v>8301</v>
      </c>
      <c r="Q2774" s="43" t="s">
        <v>1440</v>
      </c>
      <c r="R2774" s="43" t="s">
        <v>1538</v>
      </c>
      <c r="S2774" s="44">
        <v>5</v>
      </c>
    </row>
    <row r="2775" spans="16:19" ht="14.25">
      <c r="P2775" s="42">
        <v>8302</v>
      </c>
      <c r="Q2775" s="43" t="s">
        <v>1440</v>
      </c>
      <c r="R2775" s="43" t="s">
        <v>1538</v>
      </c>
      <c r="S2775" s="44">
        <v>5</v>
      </c>
    </row>
    <row r="2776" spans="16:19" ht="14.25">
      <c r="P2776" s="42">
        <v>8303</v>
      </c>
      <c r="Q2776" s="43" t="s">
        <v>1440</v>
      </c>
      <c r="R2776" s="43" t="s">
        <v>1538</v>
      </c>
      <c r="S2776" s="44">
        <v>5</v>
      </c>
    </row>
    <row r="2777" spans="16:19" ht="14.25">
      <c r="P2777" s="42">
        <v>8308</v>
      </c>
      <c r="Q2777" s="43" t="s">
        <v>1440</v>
      </c>
      <c r="R2777" s="43" t="s">
        <v>1540</v>
      </c>
      <c r="S2777" s="44">
        <v>5</v>
      </c>
    </row>
    <row r="2778" spans="16:19" ht="14.25">
      <c r="P2778" s="42">
        <v>8311</v>
      </c>
      <c r="Q2778" s="43" t="s">
        <v>1440</v>
      </c>
      <c r="R2778" s="43" t="s">
        <v>1541</v>
      </c>
      <c r="S2778" s="44">
        <v>5</v>
      </c>
    </row>
    <row r="2779" spans="16:19" ht="14.25">
      <c r="P2779" s="42">
        <v>8312</v>
      </c>
      <c r="Q2779" s="43" t="s">
        <v>1440</v>
      </c>
      <c r="R2779" s="43" t="s">
        <v>1542</v>
      </c>
      <c r="S2779" s="44">
        <v>5</v>
      </c>
    </row>
    <row r="2780" spans="16:19" ht="14.25">
      <c r="P2780" s="42">
        <v>8313</v>
      </c>
      <c r="Q2780" s="43" t="s">
        <v>1543</v>
      </c>
      <c r="R2780" s="43" t="s">
        <v>1544</v>
      </c>
      <c r="S2780" s="44">
        <v>5</v>
      </c>
    </row>
    <row r="2781" spans="16:19" ht="14.25">
      <c r="P2781" s="42">
        <v>8314</v>
      </c>
      <c r="Q2781" s="43" t="s">
        <v>1543</v>
      </c>
      <c r="R2781" s="43" t="s">
        <v>1545</v>
      </c>
      <c r="S2781" s="44">
        <v>5</v>
      </c>
    </row>
    <row r="2782" spans="16:19" ht="14.25">
      <c r="P2782" s="42">
        <v>8315</v>
      </c>
      <c r="Q2782" s="43" t="s">
        <v>1543</v>
      </c>
      <c r="R2782" s="43" t="s">
        <v>1546</v>
      </c>
      <c r="S2782" s="44">
        <v>5</v>
      </c>
    </row>
    <row r="2783" spans="16:19" ht="14.25">
      <c r="P2783" s="42">
        <v>8316</v>
      </c>
      <c r="Q2783" s="43" t="s">
        <v>1543</v>
      </c>
      <c r="R2783" s="43" t="s">
        <v>1547</v>
      </c>
      <c r="S2783" s="44">
        <v>5</v>
      </c>
    </row>
    <row r="2784" spans="16:19" ht="14.25">
      <c r="P2784" s="42">
        <v>8317</v>
      </c>
      <c r="Q2784" s="45" t="s">
        <v>2330</v>
      </c>
      <c r="R2784" s="45" t="s">
        <v>2338</v>
      </c>
      <c r="S2784" s="44">
        <v>5</v>
      </c>
    </row>
    <row r="2785" spans="16:19" ht="14.25">
      <c r="P2785" s="42">
        <v>8318</v>
      </c>
      <c r="Q2785" s="43" t="s">
        <v>1440</v>
      </c>
      <c r="R2785" s="43" t="s">
        <v>1548</v>
      </c>
      <c r="S2785" s="44">
        <v>5</v>
      </c>
    </row>
    <row r="2786" spans="16:19" ht="14.25">
      <c r="P2786" s="42">
        <v>8319</v>
      </c>
      <c r="Q2786" s="43" t="s">
        <v>1440</v>
      </c>
      <c r="R2786" s="43" t="s">
        <v>1549</v>
      </c>
      <c r="S2786" s="44">
        <v>5</v>
      </c>
    </row>
    <row r="2787" spans="16:19" ht="14.25">
      <c r="P2787" s="42">
        <v>8321</v>
      </c>
      <c r="Q2787" s="43" t="s">
        <v>1440</v>
      </c>
      <c r="R2787" s="43" t="s">
        <v>1550</v>
      </c>
      <c r="S2787" s="44">
        <v>5</v>
      </c>
    </row>
    <row r="2788" spans="16:19" ht="14.25">
      <c r="P2788" s="42">
        <v>8330</v>
      </c>
      <c r="Q2788" s="43" t="s">
        <v>1440</v>
      </c>
      <c r="R2788" s="43" t="s">
        <v>1551</v>
      </c>
      <c r="S2788" s="44">
        <v>5</v>
      </c>
    </row>
    <row r="2789" spans="16:19" ht="14.25">
      <c r="P2789" s="42">
        <v>8331</v>
      </c>
      <c r="Q2789" s="43" t="s">
        <v>1440</v>
      </c>
      <c r="R2789" s="43" t="s">
        <v>1551</v>
      </c>
      <c r="S2789" s="44">
        <v>5</v>
      </c>
    </row>
    <row r="2790" spans="16:19" ht="14.25">
      <c r="P2790" s="42">
        <v>8341</v>
      </c>
      <c r="Q2790" s="43" t="s">
        <v>1543</v>
      </c>
      <c r="R2790" s="43" t="s">
        <v>1552</v>
      </c>
      <c r="S2790" s="44">
        <v>5</v>
      </c>
    </row>
    <row r="2791" spans="16:19" ht="14.25">
      <c r="P2791" s="42">
        <v>8342</v>
      </c>
      <c r="Q2791" s="43" t="s">
        <v>1543</v>
      </c>
      <c r="R2791" s="43" t="s">
        <v>1553</v>
      </c>
      <c r="S2791" s="44">
        <v>5</v>
      </c>
    </row>
    <row r="2792" spans="16:19" ht="14.25">
      <c r="P2792" s="42">
        <v>8343</v>
      </c>
      <c r="Q2792" s="45" t="s">
        <v>2330</v>
      </c>
      <c r="R2792" s="45" t="s">
        <v>2339</v>
      </c>
      <c r="S2792" s="44">
        <v>5</v>
      </c>
    </row>
    <row r="2793" spans="16:19" ht="14.25">
      <c r="P2793" s="42">
        <v>8344</v>
      </c>
      <c r="Q2793" s="43" t="s">
        <v>1440</v>
      </c>
      <c r="R2793" s="43" t="s">
        <v>1554</v>
      </c>
      <c r="S2793" s="44">
        <v>5</v>
      </c>
    </row>
    <row r="2794" spans="16:19" ht="14.25">
      <c r="P2794" s="42">
        <v>8345</v>
      </c>
      <c r="Q2794" s="43" t="s">
        <v>1440</v>
      </c>
      <c r="R2794" s="43" t="s">
        <v>1555</v>
      </c>
      <c r="S2794" s="44">
        <v>5</v>
      </c>
    </row>
    <row r="2795" spans="16:19" ht="14.25">
      <c r="P2795" s="42">
        <v>8346</v>
      </c>
      <c r="Q2795" s="43" t="s">
        <v>1440</v>
      </c>
      <c r="R2795" s="43" t="s">
        <v>1556</v>
      </c>
      <c r="S2795" s="44">
        <v>5</v>
      </c>
    </row>
    <row r="2796" spans="16:19" ht="14.25">
      <c r="P2796" s="42">
        <v>8347</v>
      </c>
      <c r="Q2796" s="43" t="s">
        <v>1440</v>
      </c>
      <c r="R2796" s="43" t="s">
        <v>1557</v>
      </c>
      <c r="S2796" s="44">
        <v>5</v>
      </c>
    </row>
    <row r="2797" spans="16:19" ht="14.25">
      <c r="P2797" s="42">
        <v>8348</v>
      </c>
      <c r="Q2797" s="43" t="s">
        <v>1440</v>
      </c>
      <c r="R2797" s="43" t="s">
        <v>1558</v>
      </c>
      <c r="S2797" s="44">
        <v>5</v>
      </c>
    </row>
    <row r="2798" spans="16:19" ht="14.25">
      <c r="P2798" s="42">
        <v>8349</v>
      </c>
      <c r="Q2798" s="43" t="s">
        <v>1440</v>
      </c>
      <c r="R2798" s="43" t="s">
        <v>1559</v>
      </c>
      <c r="S2798" s="44">
        <v>5</v>
      </c>
    </row>
    <row r="2799" spans="16:19" ht="14.25">
      <c r="P2799" s="42">
        <v>8351</v>
      </c>
      <c r="Q2799" s="43" t="s">
        <v>1440</v>
      </c>
      <c r="R2799" s="43" t="s">
        <v>1560</v>
      </c>
      <c r="S2799" s="44">
        <v>5</v>
      </c>
    </row>
    <row r="2800" spans="16:19" ht="14.25">
      <c r="P2800" s="42">
        <v>8352</v>
      </c>
      <c r="Q2800" s="43" t="s">
        <v>1440</v>
      </c>
      <c r="R2800" s="43" t="s">
        <v>1561</v>
      </c>
      <c r="S2800" s="44">
        <v>5</v>
      </c>
    </row>
    <row r="2801" spans="16:19" ht="14.25">
      <c r="P2801" s="42">
        <v>8353</v>
      </c>
      <c r="Q2801" s="43" t="s">
        <v>1543</v>
      </c>
      <c r="R2801" s="43" t="s">
        <v>1562</v>
      </c>
      <c r="S2801" s="44">
        <v>5</v>
      </c>
    </row>
    <row r="2802" spans="16:19" ht="14.25">
      <c r="P2802" s="42">
        <v>8354</v>
      </c>
      <c r="Q2802" s="43" t="s">
        <v>1543</v>
      </c>
      <c r="R2802" s="43" t="s">
        <v>1563</v>
      </c>
      <c r="S2802" s="44">
        <v>5</v>
      </c>
    </row>
    <row r="2803" spans="16:19" ht="14.25">
      <c r="P2803" s="42">
        <v>8355</v>
      </c>
      <c r="Q2803" s="43" t="s">
        <v>1543</v>
      </c>
      <c r="R2803" s="43" t="s">
        <v>1564</v>
      </c>
      <c r="S2803" s="44">
        <v>5</v>
      </c>
    </row>
    <row r="2804" spans="16:19" ht="14.25">
      <c r="P2804" s="42">
        <v>8356</v>
      </c>
      <c r="Q2804" s="43" t="s">
        <v>1543</v>
      </c>
      <c r="R2804" s="43" t="s">
        <v>1565</v>
      </c>
      <c r="S2804" s="44">
        <v>5</v>
      </c>
    </row>
    <row r="2805" spans="16:19" ht="14.25">
      <c r="P2805" s="42">
        <v>8357</v>
      </c>
      <c r="Q2805" s="43" t="s">
        <v>1543</v>
      </c>
      <c r="R2805" s="43" t="s">
        <v>1566</v>
      </c>
      <c r="S2805" s="44">
        <v>5</v>
      </c>
    </row>
    <row r="2806" spans="16:19" ht="14.25">
      <c r="P2806" s="42">
        <v>8360</v>
      </c>
      <c r="Q2806" s="43" t="s">
        <v>1543</v>
      </c>
      <c r="R2806" s="43" t="s">
        <v>1567</v>
      </c>
      <c r="S2806" s="44">
        <v>5</v>
      </c>
    </row>
    <row r="2807" spans="16:19" ht="14.25">
      <c r="P2807" s="42">
        <v>8361</v>
      </c>
      <c r="Q2807" s="43" t="s">
        <v>1543</v>
      </c>
      <c r="R2807" s="43" t="s">
        <v>1567</v>
      </c>
      <c r="S2807" s="44">
        <v>5</v>
      </c>
    </row>
    <row r="2808" spans="16:19" ht="14.25">
      <c r="P2808" s="42">
        <v>8362</v>
      </c>
      <c r="Q2808" s="43" t="s">
        <v>1543</v>
      </c>
      <c r="R2808" s="43" t="s">
        <v>1567</v>
      </c>
      <c r="S2808" s="44">
        <v>5</v>
      </c>
    </row>
    <row r="2809" spans="16:19" ht="14.25">
      <c r="P2809" s="42">
        <v>8363</v>
      </c>
      <c r="Q2809" s="43" t="s">
        <v>1543</v>
      </c>
      <c r="R2809" s="43" t="s">
        <v>1567</v>
      </c>
      <c r="S2809" s="44">
        <v>5</v>
      </c>
    </row>
    <row r="2810" spans="16:19" ht="14.25">
      <c r="P2810" s="42">
        <v>8364</v>
      </c>
      <c r="Q2810" s="43" t="s">
        <v>1543</v>
      </c>
      <c r="R2810" s="43" t="s">
        <v>1567</v>
      </c>
      <c r="S2810" s="44">
        <v>5</v>
      </c>
    </row>
    <row r="2811" spans="16:19" ht="14.25">
      <c r="P2811" s="42">
        <v>8369</v>
      </c>
      <c r="Q2811" s="45" t="s">
        <v>2340</v>
      </c>
      <c r="R2811" s="45" t="s">
        <v>2341</v>
      </c>
      <c r="S2811" s="44">
        <v>5</v>
      </c>
    </row>
    <row r="2812" spans="16:19" ht="14.25">
      <c r="P2812" s="42">
        <v>8371</v>
      </c>
      <c r="Q2812" s="43" t="s">
        <v>1543</v>
      </c>
      <c r="R2812" s="43" t="s">
        <v>1568</v>
      </c>
      <c r="S2812" s="44">
        <v>5</v>
      </c>
    </row>
    <row r="2813" spans="16:19" ht="14.25">
      <c r="P2813" s="42">
        <v>8372</v>
      </c>
      <c r="Q2813" s="43" t="s">
        <v>1543</v>
      </c>
      <c r="R2813" s="43" t="s">
        <v>1569</v>
      </c>
      <c r="S2813" s="44">
        <v>5</v>
      </c>
    </row>
    <row r="2814" spans="16:19" ht="14.25">
      <c r="P2814" s="42">
        <v>8373</v>
      </c>
      <c r="Q2814" s="43" t="s">
        <v>1543</v>
      </c>
      <c r="R2814" s="43" t="s">
        <v>1570</v>
      </c>
      <c r="S2814" s="44">
        <v>5</v>
      </c>
    </row>
    <row r="2815" spans="16:19" ht="14.25">
      <c r="P2815" s="42">
        <v>8380</v>
      </c>
      <c r="Q2815" s="43" t="s">
        <v>1543</v>
      </c>
      <c r="R2815" s="43" t="s">
        <v>1571</v>
      </c>
      <c r="S2815" s="44">
        <v>5</v>
      </c>
    </row>
    <row r="2816" spans="16:19" ht="14.25">
      <c r="P2816" s="42">
        <v>8381</v>
      </c>
      <c r="Q2816" s="43" t="s">
        <v>1543</v>
      </c>
      <c r="R2816" s="43" t="s">
        <v>1572</v>
      </c>
      <c r="S2816" s="44">
        <v>5</v>
      </c>
    </row>
    <row r="2817" spans="16:19" ht="14.25">
      <c r="P2817" s="42">
        <v>8391</v>
      </c>
      <c r="Q2817" s="43" t="s">
        <v>1543</v>
      </c>
      <c r="R2817" s="43" t="s">
        <v>1573</v>
      </c>
      <c r="S2817" s="44">
        <v>5</v>
      </c>
    </row>
    <row r="2818" spans="16:19" ht="14.25">
      <c r="P2818" s="42">
        <v>8392</v>
      </c>
      <c r="Q2818" s="43" t="s">
        <v>1543</v>
      </c>
      <c r="R2818" s="43" t="s">
        <v>1574</v>
      </c>
      <c r="S2818" s="44">
        <v>5</v>
      </c>
    </row>
    <row r="2819" spans="16:19" ht="14.25">
      <c r="P2819" s="42">
        <v>8393</v>
      </c>
      <c r="Q2819" s="43" t="s">
        <v>1543</v>
      </c>
      <c r="R2819" s="43" t="s">
        <v>1575</v>
      </c>
      <c r="S2819" s="44">
        <v>5</v>
      </c>
    </row>
    <row r="2820" spans="16:19" ht="14.25">
      <c r="P2820" s="42">
        <v>8394</v>
      </c>
      <c r="Q2820" s="43" t="s">
        <v>1543</v>
      </c>
      <c r="R2820" s="43" t="s">
        <v>1576</v>
      </c>
      <c r="S2820" s="44">
        <v>5</v>
      </c>
    </row>
    <row r="2821" spans="16:19" ht="14.25">
      <c r="P2821" s="42">
        <v>8395</v>
      </c>
      <c r="Q2821" s="45" t="s">
        <v>2340</v>
      </c>
      <c r="R2821" s="45" t="s">
        <v>2342</v>
      </c>
      <c r="S2821" s="44">
        <v>5</v>
      </c>
    </row>
    <row r="2822" spans="16:19" ht="14.25">
      <c r="P2822" s="42">
        <v>8400</v>
      </c>
      <c r="Q2822" s="43" t="s">
        <v>1440</v>
      </c>
      <c r="R2822" s="43" t="s">
        <v>1577</v>
      </c>
      <c r="S2822" s="44">
        <v>5</v>
      </c>
    </row>
    <row r="2823" spans="16:19" ht="14.25">
      <c r="P2823" s="42">
        <v>8401</v>
      </c>
      <c r="Q2823" s="43" t="s">
        <v>1440</v>
      </c>
      <c r="R2823" s="43" t="s">
        <v>1577</v>
      </c>
      <c r="S2823" s="44">
        <v>5</v>
      </c>
    </row>
    <row r="2824" spans="16:19" ht="14.25">
      <c r="P2824" s="42">
        <v>8403</v>
      </c>
      <c r="Q2824" s="43" t="s">
        <v>1440</v>
      </c>
      <c r="R2824" s="43" t="s">
        <v>1577</v>
      </c>
      <c r="S2824" s="44">
        <v>5</v>
      </c>
    </row>
    <row r="2825" spans="16:19" ht="14.25">
      <c r="P2825" s="42">
        <v>8404</v>
      </c>
      <c r="Q2825" s="43" t="s">
        <v>1440</v>
      </c>
      <c r="R2825" s="43" t="s">
        <v>1577</v>
      </c>
      <c r="S2825" s="44">
        <v>5</v>
      </c>
    </row>
    <row r="2826" spans="16:19" ht="14.25">
      <c r="P2826" s="42">
        <v>8408</v>
      </c>
      <c r="Q2826" s="43" t="s">
        <v>1440</v>
      </c>
      <c r="R2826" s="43" t="s">
        <v>1577</v>
      </c>
      <c r="S2826" s="44">
        <v>5</v>
      </c>
    </row>
    <row r="2827" spans="16:19" ht="14.25">
      <c r="P2827" s="42">
        <v>8409</v>
      </c>
      <c r="Q2827" s="43" t="s">
        <v>1440</v>
      </c>
      <c r="R2827" s="43" t="s">
        <v>1578</v>
      </c>
      <c r="S2827" s="44">
        <v>5</v>
      </c>
    </row>
    <row r="2828" spans="16:19" ht="14.25">
      <c r="P2828" s="42">
        <v>8411</v>
      </c>
      <c r="Q2828" s="43" t="s">
        <v>1440</v>
      </c>
      <c r="R2828" s="43" t="s">
        <v>1579</v>
      </c>
      <c r="S2828" s="44">
        <v>4</v>
      </c>
    </row>
    <row r="2829" spans="16:19" ht="14.25">
      <c r="P2829" s="42">
        <v>8412</v>
      </c>
      <c r="Q2829" s="43" t="s">
        <v>1440</v>
      </c>
      <c r="R2829" s="43" t="s">
        <v>1580</v>
      </c>
      <c r="S2829" s="44">
        <v>4</v>
      </c>
    </row>
    <row r="2830" spans="16:19" ht="14.25">
      <c r="P2830" s="42">
        <v>8413</v>
      </c>
      <c r="Q2830" s="43" t="s">
        <v>1440</v>
      </c>
      <c r="R2830" s="43" t="s">
        <v>1581</v>
      </c>
      <c r="S2830" s="44">
        <v>5</v>
      </c>
    </row>
    <row r="2831" spans="16:19" ht="14.25">
      <c r="P2831" s="42">
        <v>8414</v>
      </c>
      <c r="Q2831" s="43" t="s">
        <v>1440</v>
      </c>
      <c r="R2831" s="43" t="s">
        <v>1582</v>
      </c>
      <c r="S2831" s="44">
        <v>5</v>
      </c>
    </row>
    <row r="2832" spans="16:19" ht="14.25">
      <c r="P2832" s="42">
        <v>8415</v>
      </c>
      <c r="Q2832" s="43" t="s">
        <v>1440</v>
      </c>
      <c r="R2832" s="43" t="s">
        <v>1583</v>
      </c>
      <c r="S2832" s="44">
        <v>5</v>
      </c>
    </row>
    <row r="2833" spans="16:19" ht="14.25">
      <c r="P2833" s="42">
        <v>8416</v>
      </c>
      <c r="Q2833" s="43" t="s">
        <v>1440</v>
      </c>
      <c r="R2833" s="43" t="s">
        <v>1584</v>
      </c>
      <c r="S2833" s="44">
        <v>5</v>
      </c>
    </row>
    <row r="2834" spans="16:19" ht="14.25">
      <c r="P2834" s="42">
        <v>8417</v>
      </c>
      <c r="Q2834" s="43" t="s">
        <v>1440</v>
      </c>
      <c r="R2834" s="43" t="s">
        <v>1585</v>
      </c>
      <c r="S2834" s="44">
        <v>5</v>
      </c>
    </row>
    <row r="2835" spans="16:19" ht="14.25">
      <c r="P2835" s="42">
        <v>8418</v>
      </c>
      <c r="Q2835" s="43" t="s">
        <v>1440</v>
      </c>
      <c r="R2835" s="43" t="s">
        <v>1586</v>
      </c>
      <c r="S2835" s="44">
        <v>5</v>
      </c>
    </row>
    <row r="2836" spans="16:19" ht="14.25">
      <c r="P2836" s="42">
        <v>8419</v>
      </c>
      <c r="Q2836" s="43" t="s">
        <v>1440</v>
      </c>
      <c r="R2836" s="43" t="s">
        <v>1587</v>
      </c>
      <c r="S2836" s="44">
        <v>5</v>
      </c>
    </row>
    <row r="2837" spans="16:19" ht="14.25">
      <c r="P2837" s="42">
        <v>8420</v>
      </c>
      <c r="Q2837" s="43" t="s">
        <v>1440</v>
      </c>
      <c r="R2837" s="43" t="s">
        <v>1588</v>
      </c>
      <c r="S2837" s="44">
        <v>5</v>
      </c>
    </row>
    <row r="2838" spans="16:19" ht="14.25">
      <c r="P2838" s="42">
        <v>8422</v>
      </c>
      <c r="Q2838" s="43" t="s">
        <v>1440</v>
      </c>
      <c r="R2838" s="43" t="s">
        <v>1589</v>
      </c>
      <c r="S2838" s="44">
        <v>5</v>
      </c>
    </row>
    <row r="2839" spans="16:19" ht="14.25">
      <c r="P2839" s="42">
        <v>8423</v>
      </c>
      <c r="Q2839" s="43" t="s">
        <v>1440</v>
      </c>
      <c r="R2839" s="43" t="s">
        <v>1590</v>
      </c>
      <c r="S2839" s="44">
        <v>5</v>
      </c>
    </row>
    <row r="2840" spans="16:19" ht="14.25">
      <c r="P2840" s="42">
        <v>8424</v>
      </c>
      <c r="Q2840" s="43" t="s">
        <v>1440</v>
      </c>
      <c r="R2840" s="43" t="s">
        <v>1591</v>
      </c>
      <c r="S2840" s="44">
        <v>5</v>
      </c>
    </row>
    <row r="2841" spans="16:19" ht="14.25">
      <c r="P2841" s="42">
        <v>8425</v>
      </c>
      <c r="Q2841" s="43" t="s">
        <v>1440</v>
      </c>
      <c r="R2841" s="43" t="s">
        <v>1592</v>
      </c>
      <c r="S2841" s="44">
        <v>5</v>
      </c>
    </row>
    <row r="2842" spans="16:19" ht="14.25">
      <c r="P2842" s="42">
        <v>8426</v>
      </c>
      <c r="Q2842" s="43" t="s">
        <v>1440</v>
      </c>
      <c r="R2842" s="43" t="s">
        <v>1593</v>
      </c>
      <c r="S2842" s="44">
        <v>5</v>
      </c>
    </row>
    <row r="2843" spans="16:19" ht="14.25">
      <c r="P2843" s="42">
        <v>8427</v>
      </c>
      <c r="Q2843" s="43" t="s">
        <v>1440</v>
      </c>
      <c r="R2843" s="43" t="s">
        <v>1594</v>
      </c>
      <c r="S2843" s="44">
        <v>5</v>
      </c>
    </row>
    <row r="2844" spans="16:19" ht="14.25">
      <c r="P2844" s="42">
        <v>8428</v>
      </c>
      <c r="Q2844" s="43" t="s">
        <v>1440</v>
      </c>
      <c r="R2844" s="43" t="s">
        <v>1595</v>
      </c>
      <c r="S2844" s="44">
        <v>5</v>
      </c>
    </row>
    <row r="2845" spans="16:19" ht="14.25">
      <c r="P2845" s="42">
        <v>8429</v>
      </c>
      <c r="Q2845" s="43" t="s">
        <v>1440</v>
      </c>
      <c r="R2845" s="43" t="s">
        <v>1596</v>
      </c>
      <c r="S2845" s="44">
        <v>5</v>
      </c>
    </row>
    <row r="2846" spans="16:19" ht="14.25">
      <c r="P2846" s="42">
        <v>8430</v>
      </c>
      <c r="Q2846" s="43" t="s">
        <v>1440</v>
      </c>
      <c r="R2846" s="43" t="s">
        <v>1597</v>
      </c>
      <c r="S2846" s="44">
        <v>5</v>
      </c>
    </row>
    <row r="2847" spans="16:19" ht="14.25">
      <c r="P2847" s="42">
        <v>8431</v>
      </c>
      <c r="Q2847" s="43" t="s">
        <v>1598</v>
      </c>
      <c r="R2847" s="43" t="s">
        <v>1599</v>
      </c>
      <c r="S2847" s="44">
        <v>5</v>
      </c>
    </row>
    <row r="2848" spans="16:19" ht="14.25">
      <c r="P2848" s="42">
        <v>8432</v>
      </c>
      <c r="Q2848" s="43" t="s">
        <v>1598</v>
      </c>
      <c r="R2848" s="43" t="s">
        <v>1600</v>
      </c>
      <c r="S2848" s="44">
        <v>5</v>
      </c>
    </row>
    <row r="2849" spans="16:19" ht="14.25">
      <c r="P2849" s="42">
        <v>8433</v>
      </c>
      <c r="Q2849" s="43" t="s">
        <v>1598</v>
      </c>
      <c r="R2849" s="43" t="s">
        <v>1601</v>
      </c>
      <c r="S2849" s="44">
        <v>5</v>
      </c>
    </row>
    <row r="2850" spans="16:19" ht="14.25">
      <c r="P2850" s="42">
        <v>8434</v>
      </c>
      <c r="Q2850" s="43" t="s">
        <v>1598</v>
      </c>
      <c r="R2850" s="43" t="s">
        <v>1602</v>
      </c>
      <c r="S2850" s="44">
        <v>5</v>
      </c>
    </row>
    <row r="2851" spans="16:19" ht="14.25">
      <c r="P2851" s="42">
        <v>8435</v>
      </c>
      <c r="Q2851" s="43" t="s">
        <v>1440</v>
      </c>
      <c r="R2851" s="43" t="s">
        <v>1603</v>
      </c>
      <c r="S2851" s="44">
        <v>5</v>
      </c>
    </row>
    <row r="2852" spans="16:19" ht="14.25">
      <c r="P2852" s="42">
        <v>8436</v>
      </c>
      <c r="Q2852" s="45" t="s">
        <v>1598</v>
      </c>
      <c r="R2852" s="45" t="s">
        <v>2343</v>
      </c>
      <c r="S2852" s="44">
        <v>5</v>
      </c>
    </row>
    <row r="2853" spans="16:19" ht="14.25">
      <c r="P2853" s="42">
        <v>8437</v>
      </c>
      <c r="Q2853" s="45" t="s">
        <v>1598</v>
      </c>
      <c r="R2853" s="45" t="s">
        <v>2344</v>
      </c>
      <c r="S2853" s="44">
        <v>5</v>
      </c>
    </row>
    <row r="2854" spans="16:19" ht="14.25">
      <c r="P2854" s="42">
        <v>8438</v>
      </c>
      <c r="Q2854" s="43" t="s">
        <v>1598</v>
      </c>
      <c r="R2854" s="43" t="s">
        <v>1604</v>
      </c>
      <c r="S2854" s="44">
        <v>5</v>
      </c>
    </row>
    <row r="2855" spans="16:19" ht="14.25">
      <c r="P2855" s="42">
        <v>8439</v>
      </c>
      <c r="Q2855" s="43" t="s">
        <v>1598</v>
      </c>
      <c r="R2855" s="43" t="s">
        <v>1605</v>
      </c>
      <c r="S2855" s="44">
        <v>5</v>
      </c>
    </row>
    <row r="2856" spans="16:19" ht="14.25">
      <c r="P2856" s="42">
        <v>8440</v>
      </c>
      <c r="Q2856" s="43" t="s">
        <v>1440</v>
      </c>
      <c r="R2856" s="43" t="s">
        <v>1606</v>
      </c>
      <c r="S2856" s="44">
        <v>5</v>
      </c>
    </row>
    <row r="2857" spans="16:19" ht="14.25">
      <c r="P2857" s="42">
        <v>8441</v>
      </c>
      <c r="Q2857" s="43" t="s">
        <v>1440</v>
      </c>
      <c r="R2857" s="43" t="s">
        <v>1607</v>
      </c>
      <c r="S2857" s="44">
        <v>5</v>
      </c>
    </row>
    <row r="2858" spans="16:19" ht="14.25">
      <c r="P2858" s="42">
        <v>8442</v>
      </c>
      <c r="Q2858" s="43" t="s">
        <v>1440</v>
      </c>
      <c r="R2858" s="43" t="s">
        <v>1608</v>
      </c>
      <c r="S2858" s="44">
        <v>5</v>
      </c>
    </row>
    <row r="2859" spans="16:19" ht="14.25">
      <c r="P2859" s="42">
        <v>8443</v>
      </c>
      <c r="Q2859" s="43" t="s">
        <v>1440</v>
      </c>
      <c r="R2859" s="43" t="s">
        <v>1609</v>
      </c>
      <c r="S2859" s="44">
        <v>5</v>
      </c>
    </row>
    <row r="2860" spans="16:19" ht="14.25">
      <c r="P2860" s="42">
        <v>8444</v>
      </c>
      <c r="Q2860" s="43" t="s">
        <v>1440</v>
      </c>
      <c r="R2860" s="43" t="s">
        <v>1610</v>
      </c>
      <c r="S2860" s="44">
        <v>5</v>
      </c>
    </row>
    <row r="2861" spans="16:19" ht="14.25">
      <c r="P2861" s="42">
        <v>8445</v>
      </c>
      <c r="Q2861" s="43" t="s">
        <v>1440</v>
      </c>
      <c r="R2861" s="43" t="s">
        <v>1611</v>
      </c>
      <c r="S2861" s="44">
        <v>5</v>
      </c>
    </row>
    <row r="2862" spans="16:19" ht="14.25">
      <c r="P2862" s="42">
        <v>8446</v>
      </c>
      <c r="Q2862" s="43" t="s">
        <v>1440</v>
      </c>
      <c r="R2862" s="43" t="s">
        <v>1612</v>
      </c>
      <c r="S2862" s="44">
        <v>5</v>
      </c>
    </row>
    <row r="2863" spans="16:19" ht="14.25">
      <c r="P2863" s="42">
        <v>8447</v>
      </c>
      <c r="Q2863" s="43" t="s">
        <v>1440</v>
      </c>
      <c r="R2863" s="43" t="s">
        <v>1613</v>
      </c>
      <c r="S2863" s="44">
        <v>5</v>
      </c>
    </row>
    <row r="2864" spans="16:19" ht="14.25">
      <c r="P2864" s="42">
        <v>8448</v>
      </c>
      <c r="Q2864" s="43" t="s">
        <v>1440</v>
      </c>
      <c r="R2864" s="43" t="s">
        <v>1614</v>
      </c>
      <c r="S2864" s="44">
        <v>5</v>
      </c>
    </row>
    <row r="2865" spans="16:19" ht="14.25">
      <c r="P2865" s="42">
        <v>8449</v>
      </c>
      <c r="Q2865" s="43" t="s">
        <v>1440</v>
      </c>
      <c r="R2865" s="43" t="s">
        <v>1615</v>
      </c>
      <c r="S2865" s="44">
        <v>5</v>
      </c>
    </row>
    <row r="2866" spans="16:19" ht="14.25">
      <c r="P2866" s="42">
        <v>8451</v>
      </c>
      <c r="Q2866" s="43" t="s">
        <v>1440</v>
      </c>
      <c r="R2866" s="43" t="s">
        <v>1616</v>
      </c>
      <c r="S2866" s="44">
        <v>5</v>
      </c>
    </row>
    <row r="2867" spans="16:19" ht="14.25">
      <c r="P2867" s="42">
        <v>8452</v>
      </c>
      <c r="Q2867" s="43" t="s">
        <v>1440</v>
      </c>
      <c r="R2867" s="43" t="s">
        <v>1617</v>
      </c>
      <c r="S2867" s="44">
        <v>5</v>
      </c>
    </row>
    <row r="2868" spans="16:19" ht="14.25">
      <c r="P2868" s="42">
        <v>8454</v>
      </c>
      <c r="Q2868" s="43" t="s">
        <v>1440</v>
      </c>
      <c r="R2868" s="43" t="s">
        <v>1618</v>
      </c>
      <c r="S2868" s="44">
        <v>5</v>
      </c>
    </row>
    <row r="2869" spans="16:19" ht="14.25">
      <c r="P2869" s="42">
        <v>8455</v>
      </c>
      <c r="Q2869" s="43" t="s">
        <v>1440</v>
      </c>
      <c r="R2869" s="43" t="s">
        <v>1619</v>
      </c>
      <c r="S2869" s="44">
        <v>5</v>
      </c>
    </row>
    <row r="2870" spans="16:19" ht="14.25">
      <c r="P2870" s="42">
        <v>8456</v>
      </c>
      <c r="Q2870" s="43" t="s">
        <v>1440</v>
      </c>
      <c r="R2870" s="43" t="s">
        <v>1620</v>
      </c>
      <c r="S2870" s="44">
        <v>5</v>
      </c>
    </row>
    <row r="2871" spans="16:19" ht="14.25">
      <c r="P2871" s="42">
        <v>8457</v>
      </c>
      <c r="Q2871" s="43" t="s">
        <v>1440</v>
      </c>
      <c r="R2871" s="43" t="s">
        <v>1621</v>
      </c>
      <c r="S2871" s="44">
        <v>5</v>
      </c>
    </row>
    <row r="2872" spans="16:19" ht="14.25">
      <c r="P2872" s="42">
        <v>8458</v>
      </c>
      <c r="Q2872" s="43" t="s">
        <v>1440</v>
      </c>
      <c r="R2872" s="43" t="s">
        <v>1622</v>
      </c>
      <c r="S2872" s="44">
        <v>5</v>
      </c>
    </row>
    <row r="2873" spans="16:19" ht="14.25">
      <c r="P2873" s="42">
        <v>8460</v>
      </c>
      <c r="Q2873" s="43" t="s">
        <v>1440</v>
      </c>
      <c r="R2873" s="43" t="s">
        <v>1623</v>
      </c>
      <c r="S2873" s="44">
        <v>5</v>
      </c>
    </row>
    <row r="2874" spans="16:19" ht="14.25">
      <c r="P2874" s="42">
        <v>8461</v>
      </c>
      <c r="Q2874" s="43" t="s">
        <v>1440</v>
      </c>
      <c r="R2874" s="43" t="s">
        <v>1623</v>
      </c>
      <c r="S2874" s="44">
        <v>5</v>
      </c>
    </row>
    <row r="2875" spans="16:19" ht="14.25">
      <c r="P2875" s="42">
        <v>8468</v>
      </c>
      <c r="Q2875" s="43" t="s">
        <v>1440</v>
      </c>
      <c r="R2875" s="43" t="s">
        <v>1624</v>
      </c>
      <c r="S2875" s="44">
        <v>5</v>
      </c>
    </row>
    <row r="2876" spans="16:19" ht="14.25">
      <c r="P2876" s="42">
        <v>8469</v>
      </c>
      <c r="Q2876" s="43" t="s">
        <v>1440</v>
      </c>
      <c r="R2876" s="43" t="s">
        <v>1625</v>
      </c>
      <c r="S2876" s="44">
        <v>5</v>
      </c>
    </row>
    <row r="2877" spans="16:19" ht="14.25">
      <c r="P2877" s="42">
        <v>8471</v>
      </c>
      <c r="Q2877" s="43" t="s">
        <v>1440</v>
      </c>
      <c r="R2877" s="43" t="s">
        <v>1626</v>
      </c>
      <c r="S2877" s="44">
        <v>5</v>
      </c>
    </row>
    <row r="2878" spans="16:19" ht="14.25">
      <c r="P2878" s="42">
        <v>8473</v>
      </c>
      <c r="Q2878" s="43" t="s">
        <v>1440</v>
      </c>
      <c r="R2878" s="43" t="s">
        <v>1627</v>
      </c>
      <c r="S2878" s="44">
        <v>5</v>
      </c>
    </row>
    <row r="2879" spans="16:19" ht="14.25">
      <c r="P2879" s="42">
        <v>8474</v>
      </c>
      <c r="Q2879" s="43" t="s">
        <v>1440</v>
      </c>
      <c r="R2879" s="43" t="s">
        <v>1628</v>
      </c>
      <c r="S2879" s="44">
        <v>5</v>
      </c>
    </row>
    <row r="2880" spans="16:19" ht="14.25">
      <c r="P2880" s="42">
        <v>8475</v>
      </c>
      <c r="Q2880" s="43" t="s">
        <v>1440</v>
      </c>
      <c r="R2880" s="43" t="s">
        <v>1629</v>
      </c>
      <c r="S2880" s="44">
        <v>5</v>
      </c>
    </row>
    <row r="2881" spans="16:19" ht="14.25">
      <c r="P2881" s="42">
        <v>8476</v>
      </c>
      <c r="Q2881" s="43" t="s">
        <v>1440</v>
      </c>
      <c r="R2881" s="43" t="s">
        <v>1630</v>
      </c>
      <c r="S2881" s="44">
        <v>5</v>
      </c>
    </row>
    <row r="2882" spans="16:19" ht="14.25">
      <c r="P2882" s="42">
        <v>8477</v>
      </c>
      <c r="Q2882" s="43" t="s">
        <v>1440</v>
      </c>
      <c r="R2882" s="43" t="s">
        <v>1631</v>
      </c>
      <c r="S2882" s="44">
        <v>5</v>
      </c>
    </row>
    <row r="2883" spans="16:19" ht="14.25">
      <c r="P2883" s="42">
        <v>8478</v>
      </c>
      <c r="Q2883" s="43" t="s">
        <v>1440</v>
      </c>
      <c r="R2883" s="43" t="s">
        <v>1632</v>
      </c>
      <c r="S2883" s="44">
        <v>5</v>
      </c>
    </row>
    <row r="2884" spans="16:19" ht="14.25">
      <c r="P2884" s="42">
        <v>8479</v>
      </c>
      <c r="Q2884" s="43" t="s">
        <v>1440</v>
      </c>
      <c r="R2884" s="43" t="s">
        <v>1633</v>
      </c>
      <c r="S2884" s="44">
        <v>5</v>
      </c>
    </row>
    <row r="2885" spans="16:19" ht="14.25">
      <c r="P2885" s="42">
        <v>8481</v>
      </c>
      <c r="Q2885" s="43" t="s">
        <v>1440</v>
      </c>
      <c r="R2885" s="43" t="s">
        <v>1634</v>
      </c>
      <c r="S2885" s="44">
        <v>5</v>
      </c>
    </row>
    <row r="2886" spans="16:19" ht="14.25">
      <c r="P2886" s="42">
        <v>8482</v>
      </c>
      <c r="Q2886" s="43" t="s">
        <v>1440</v>
      </c>
      <c r="R2886" s="43" t="s">
        <v>1635</v>
      </c>
      <c r="S2886" s="44">
        <v>5</v>
      </c>
    </row>
    <row r="2887" spans="16:19" ht="14.25">
      <c r="P2887" s="42">
        <v>8483</v>
      </c>
      <c r="Q2887" s="43" t="s">
        <v>1440</v>
      </c>
      <c r="R2887" s="43" t="s">
        <v>1636</v>
      </c>
      <c r="S2887" s="44">
        <v>5</v>
      </c>
    </row>
    <row r="2888" spans="16:19" ht="14.25">
      <c r="P2888" s="42">
        <v>8484</v>
      </c>
      <c r="Q2888" s="43" t="s">
        <v>1440</v>
      </c>
      <c r="R2888" s="43" t="s">
        <v>1637</v>
      </c>
      <c r="S2888" s="44">
        <v>5</v>
      </c>
    </row>
    <row r="2889" spans="16:19" ht="14.25">
      <c r="P2889" s="42">
        <v>8485</v>
      </c>
      <c r="Q2889" s="43" t="s">
        <v>1440</v>
      </c>
      <c r="R2889" s="43" t="s">
        <v>1638</v>
      </c>
      <c r="S2889" s="44">
        <v>5</v>
      </c>
    </row>
    <row r="2890" spans="16:19" ht="14.25">
      <c r="P2890" s="42">
        <v>8491</v>
      </c>
      <c r="Q2890" s="43" t="s">
        <v>1440</v>
      </c>
      <c r="R2890" s="43" t="s">
        <v>1639</v>
      </c>
      <c r="S2890" s="44">
        <v>5</v>
      </c>
    </row>
    <row r="2891" spans="16:19" ht="14.25">
      <c r="P2891" s="42">
        <v>8492</v>
      </c>
      <c r="Q2891" s="43" t="s">
        <v>1440</v>
      </c>
      <c r="R2891" s="43" t="s">
        <v>1640</v>
      </c>
      <c r="S2891" s="44">
        <v>5</v>
      </c>
    </row>
    <row r="2892" spans="16:19" ht="14.25">
      <c r="P2892" s="42">
        <v>8493</v>
      </c>
      <c r="Q2892" s="43" t="s">
        <v>1440</v>
      </c>
      <c r="R2892" s="43" t="s">
        <v>1641</v>
      </c>
      <c r="S2892" s="44">
        <v>5</v>
      </c>
    </row>
    <row r="2893" spans="16:19" ht="14.25">
      <c r="P2893" s="42">
        <v>8494</v>
      </c>
      <c r="Q2893" s="43" t="s">
        <v>1440</v>
      </c>
      <c r="R2893" s="43" t="s">
        <v>1642</v>
      </c>
      <c r="S2893" s="44">
        <v>5</v>
      </c>
    </row>
    <row r="2894" spans="16:19" ht="14.25">
      <c r="P2894" s="42">
        <v>8495</v>
      </c>
      <c r="Q2894" s="43" t="s">
        <v>1440</v>
      </c>
      <c r="R2894" s="43" t="s">
        <v>1643</v>
      </c>
      <c r="S2894" s="44">
        <v>5</v>
      </c>
    </row>
    <row r="2895" spans="16:19" ht="14.25">
      <c r="P2895" s="42">
        <v>8496</v>
      </c>
      <c r="Q2895" s="43" t="s">
        <v>1440</v>
      </c>
      <c r="R2895" s="43" t="s">
        <v>1644</v>
      </c>
      <c r="S2895" s="44">
        <v>5</v>
      </c>
    </row>
    <row r="2896" spans="16:19" ht="14.25">
      <c r="P2896" s="42">
        <v>8497</v>
      </c>
      <c r="Q2896" s="43" t="s">
        <v>1440</v>
      </c>
      <c r="R2896" s="43" t="s">
        <v>1645</v>
      </c>
      <c r="S2896" s="44">
        <v>5</v>
      </c>
    </row>
    <row r="2897" spans="16:19" ht="14.25">
      <c r="P2897" s="42">
        <v>8500</v>
      </c>
      <c r="Q2897" s="43" t="s">
        <v>1440</v>
      </c>
      <c r="R2897" s="43" t="s">
        <v>1646</v>
      </c>
      <c r="S2897" s="44">
        <v>5</v>
      </c>
    </row>
    <row r="2898" spans="16:19" ht="14.25">
      <c r="P2898" s="42">
        <v>8501</v>
      </c>
      <c r="Q2898" s="43" t="s">
        <v>1440</v>
      </c>
      <c r="R2898" s="43" t="s">
        <v>1646</v>
      </c>
      <c r="S2898" s="44">
        <v>5</v>
      </c>
    </row>
    <row r="2899" spans="16:19" ht="14.25">
      <c r="P2899" s="42">
        <v>8502</v>
      </c>
      <c r="Q2899" s="43" t="s">
        <v>1440</v>
      </c>
      <c r="R2899" s="43" t="s">
        <v>1646</v>
      </c>
      <c r="S2899" s="44">
        <v>5</v>
      </c>
    </row>
    <row r="2900" spans="16:19" ht="14.25">
      <c r="P2900" s="42">
        <v>8503</v>
      </c>
      <c r="Q2900" s="43" t="s">
        <v>1440</v>
      </c>
      <c r="R2900" s="43" t="s">
        <v>1646</v>
      </c>
      <c r="S2900" s="44">
        <v>5</v>
      </c>
    </row>
    <row r="2901" spans="16:19" ht="14.25">
      <c r="P2901" s="42">
        <v>8505</v>
      </c>
      <c r="Q2901" s="43" t="s">
        <v>1440</v>
      </c>
      <c r="R2901" s="43" t="s">
        <v>1646</v>
      </c>
      <c r="S2901" s="44">
        <v>5</v>
      </c>
    </row>
    <row r="2902" spans="16:19" ht="14.25">
      <c r="P2902" s="42">
        <v>8510</v>
      </c>
      <c r="Q2902" s="43" t="s">
        <v>1440</v>
      </c>
      <c r="R2902" s="43" t="s">
        <v>1646</v>
      </c>
      <c r="S2902" s="44">
        <v>5</v>
      </c>
    </row>
    <row r="2903" spans="16:19" ht="14.25">
      <c r="P2903" s="42">
        <v>8511</v>
      </c>
      <c r="Q2903" s="43" t="s">
        <v>1440</v>
      </c>
      <c r="R2903" s="43" t="s">
        <v>1647</v>
      </c>
      <c r="S2903" s="44">
        <v>5</v>
      </c>
    </row>
    <row r="2904" spans="16:19" ht="14.25">
      <c r="P2904" s="42">
        <v>8512</v>
      </c>
      <c r="Q2904" s="43" t="s">
        <v>1440</v>
      </c>
      <c r="R2904" s="43" t="s">
        <v>1648</v>
      </c>
      <c r="S2904" s="44">
        <v>5</v>
      </c>
    </row>
    <row r="2905" spans="16:19" ht="14.25">
      <c r="P2905" s="42">
        <v>8513</v>
      </c>
      <c r="Q2905" s="43" t="s">
        <v>1440</v>
      </c>
      <c r="R2905" s="43" t="s">
        <v>1649</v>
      </c>
      <c r="S2905" s="44">
        <v>5</v>
      </c>
    </row>
    <row r="2906" spans="16:19" ht="14.25">
      <c r="P2906" s="42">
        <v>8514</v>
      </c>
      <c r="Q2906" s="43" t="s">
        <v>1440</v>
      </c>
      <c r="R2906" s="43" t="s">
        <v>1650</v>
      </c>
      <c r="S2906" s="44">
        <v>5</v>
      </c>
    </row>
    <row r="2907" spans="16:19" ht="14.25">
      <c r="P2907" s="42">
        <v>8515</v>
      </c>
      <c r="Q2907" s="43" t="s">
        <v>1440</v>
      </c>
      <c r="R2907" s="43" t="s">
        <v>1651</v>
      </c>
      <c r="S2907" s="44">
        <v>5</v>
      </c>
    </row>
    <row r="2908" spans="16:19" ht="14.25">
      <c r="P2908" s="42">
        <v>8516</v>
      </c>
      <c r="Q2908" s="43" t="s">
        <v>1440</v>
      </c>
      <c r="R2908" s="43" t="s">
        <v>1652</v>
      </c>
      <c r="S2908" s="44">
        <v>5</v>
      </c>
    </row>
    <row r="2909" spans="16:19" ht="14.25">
      <c r="P2909" s="42">
        <v>8517</v>
      </c>
      <c r="Q2909" s="43" t="s">
        <v>1440</v>
      </c>
      <c r="R2909" s="43" t="s">
        <v>1653</v>
      </c>
      <c r="S2909" s="44">
        <v>5</v>
      </c>
    </row>
    <row r="2910" spans="16:19" ht="14.25">
      <c r="P2910" s="42">
        <v>8518</v>
      </c>
      <c r="Q2910" s="43" t="s">
        <v>1440</v>
      </c>
      <c r="R2910" s="43" t="s">
        <v>1654</v>
      </c>
      <c r="S2910" s="44">
        <v>5</v>
      </c>
    </row>
    <row r="2911" spans="16:19" ht="14.25">
      <c r="P2911" s="42">
        <v>8521</v>
      </c>
      <c r="Q2911" s="43" t="s">
        <v>1440</v>
      </c>
      <c r="R2911" s="43" t="s">
        <v>1655</v>
      </c>
      <c r="S2911" s="44">
        <v>5</v>
      </c>
    </row>
    <row r="2912" spans="16:19" ht="14.25">
      <c r="P2912" s="42">
        <v>8522</v>
      </c>
      <c r="Q2912" s="43" t="s">
        <v>1440</v>
      </c>
      <c r="R2912" s="43" t="s">
        <v>1656</v>
      </c>
      <c r="S2912" s="44">
        <v>5</v>
      </c>
    </row>
    <row r="2913" spans="16:19" ht="14.25">
      <c r="P2913" s="42">
        <v>8523</v>
      </c>
      <c r="Q2913" s="43" t="s">
        <v>1440</v>
      </c>
      <c r="R2913" s="43" t="s">
        <v>1657</v>
      </c>
      <c r="S2913" s="44">
        <v>5</v>
      </c>
    </row>
    <row r="2914" spans="16:19" ht="14.25">
      <c r="P2914" s="42">
        <v>8531</v>
      </c>
      <c r="Q2914" s="43" t="s">
        <v>1440</v>
      </c>
      <c r="R2914" s="43" t="s">
        <v>1658</v>
      </c>
      <c r="S2914" s="44">
        <v>5</v>
      </c>
    </row>
    <row r="2915" spans="16:19" ht="14.25">
      <c r="P2915" s="42">
        <v>8532</v>
      </c>
      <c r="Q2915" s="43" t="s">
        <v>1440</v>
      </c>
      <c r="R2915" s="43" t="s">
        <v>1659</v>
      </c>
      <c r="S2915" s="44">
        <v>5</v>
      </c>
    </row>
    <row r="2916" spans="16:19" ht="14.25">
      <c r="P2916" s="42">
        <v>8533</v>
      </c>
      <c r="Q2916" s="43" t="s">
        <v>1440</v>
      </c>
      <c r="R2916" s="43" t="s">
        <v>1660</v>
      </c>
      <c r="S2916" s="44">
        <v>5</v>
      </c>
    </row>
    <row r="2917" spans="16:19" ht="14.25">
      <c r="P2917" s="42">
        <v>8534</v>
      </c>
      <c r="Q2917" s="45" t="s">
        <v>1598</v>
      </c>
      <c r="R2917" s="45" t="s">
        <v>2345</v>
      </c>
      <c r="S2917" s="44">
        <v>5</v>
      </c>
    </row>
    <row r="2918" spans="16:19" ht="14.25">
      <c r="P2918" s="42">
        <v>8541</v>
      </c>
      <c r="Q2918" s="43" t="s">
        <v>1440</v>
      </c>
      <c r="R2918" s="43" t="s">
        <v>1661</v>
      </c>
      <c r="S2918" s="44">
        <v>5</v>
      </c>
    </row>
    <row r="2919" spans="16:19" ht="14.25">
      <c r="P2919" s="42">
        <v>8542</v>
      </c>
      <c r="Q2919" s="43" t="s">
        <v>1440</v>
      </c>
      <c r="R2919" s="43" t="s">
        <v>1662</v>
      </c>
      <c r="S2919" s="44">
        <v>5</v>
      </c>
    </row>
    <row r="2920" spans="16:19" ht="14.25">
      <c r="P2920" s="42">
        <v>8543</v>
      </c>
      <c r="Q2920" s="43" t="s">
        <v>1440</v>
      </c>
      <c r="R2920" s="43" t="s">
        <v>1663</v>
      </c>
      <c r="S2920" s="44">
        <v>5</v>
      </c>
    </row>
    <row r="2921" spans="16:19" ht="14.25">
      <c r="P2921" s="42">
        <v>8544</v>
      </c>
      <c r="Q2921" s="45" t="s">
        <v>1598</v>
      </c>
      <c r="R2921" s="45" t="s">
        <v>2346</v>
      </c>
      <c r="S2921" s="44">
        <v>5</v>
      </c>
    </row>
    <row r="2922" spans="16:19" ht="14.25">
      <c r="P2922" s="42">
        <v>8545</v>
      </c>
      <c r="Q2922" s="45" t="s">
        <v>1598</v>
      </c>
      <c r="R2922" s="45" t="s">
        <v>2347</v>
      </c>
      <c r="S2922" s="44">
        <v>5</v>
      </c>
    </row>
    <row r="2923" spans="16:19" ht="14.25">
      <c r="P2923" s="42">
        <v>8551</v>
      </c>
      <c r="Q2923" s="43" t="s">
        <v>1440</v>
      </c>
      <c r="R2923" s="43" t="s">
        <v>1664</v>
      </c>
      <c r="S2923" s="44">
        <v>5</v>
      </c>
    </row>
    <row r="2924" spans="16:19" ht="14.25">
      <c r="P2924" s="42">
        <v>8552</v>
      </c>
      <c r="Q2924" s="43" t="s">
        <v>1440</v>
      </c>
      <c r="R2924" s="43" t="s">
        <v>1665</v>
      </c>
      <c r="S2924" s="44">
        <v>5</v>
      </c>
    </row>
    <row r="2925" spans="16:19" ht="14.25">
      <c r="P2925" s="42">
        <v>8553</v>
      </c>
      <c r="Q2925" s="43" t="s">
        <v>1440</v>
      </c>
      <c r="R2925" s="43" t="s">
        <v>1666</v>
      </c>
      <c r="S2925" s="44">
        <v>5</v>
      </c>
    </row>
    <row r="2926" spans="16:19" ht="14.25">
      <c r="P2926" s="42">
        <v>8554</v>
      </c>
      <c r="Q2926" s="43" t="s">
        <v>1440</v>
      </c>
      <c r="R2926" s="43" t="s">
        <v>1667</v>
      </c>
      <c r="S2926" s="44">
        <v>5</v>
      </c>
    </row>
    <row r="2927" spans="16:19" ht="14.25">
      <c r="P2927" s="42">
        <v>8555</v>
      </c>
      <c r="Q2927" s="43" t="s">
        <v>1440</v>
      </c>
      <c r="R2927" s="43" t="s">
        <v>1668</v>
      </c>
      <c r="S2927" s="44">
        <v>5</v>
      </c>
    </row>
    <row r="2928" spans="16:19" ht="14.25">
      <c r="P2928" s="42">
        <v>8556</v>
      </c>
      <c r="Q2928" s="43" t="s">
        <v>1440</v>
      </c>
      <c r="R2928" s="43" t="s">
        <v>1669</v>
      </c>
      <c r="S2928" s="44">
        <v>5</v>
      </c>
    </row>
    <row r="2929" spans="16:19" ht="14.25">
      <c r="P2929" s="42">
        <v>8557</v>
      </c>
      <c r="Q2929" s="43" t="s">
        <v>1440</v>
      </c>
      <c r="R2929" s="43" t="s">
        <v>1670</v>
      </c>
      <c r="S2929" s="44">
        <v>5</v>
      </c>
    </row>
    <row r="2930" spans="16:19" ht="14.25">
      <c r="P2930" s="42">
        <v>8558</v>
      </c>
      <c r="Q2930" s="43" t="s">
        <v>1440</v>
      </c>
      <c r="R2930" s="43" t="s">
        <v>1671</v>
      </c>
      <c r="S2930" s="44">
        <v>5</v>
      </c>
    </row>
    <row r="2931" spans="16:19" ht="14.25">
      <c r="P2931" s="42">
        <v>8561</v>
      </c>
      <c r="Q2931" s="43" t="s">
        <v>1440</v>
      </c>
      <c r="R2931" s="43" t="s">
        <v>1672</v>
      </c>
      <c r="S2931" s="44">
        <v>5</v>
      </c>
    </row>
    <row r="2932" spans="16:19" ht="14.25">
      <c r="P2932" s="42">
        <v>8562</v>
      </c>
      <c r="Q2932" s="43" t="s">
        <v>1440</v>
      </c>
      <c r="R2932" s="43" t="s">
        <v>1673</v>
      </c>
      <c r="S2932" s="44">
        <v>5</v>
      </c>
    </row>
    <row r="2933" spans="16:19" ht="14.25">
      <c r="P2933" s="42">
        <v>8563</v>
      </c>
      <c r="Q2933" s="43" t="s">
        <v>1440</v>
      </c>
      <c r="R2933" s="43" t="s">
        <v>1674</v>
      </c>
      <c r="S2933" s="44">
        <v>5</v>
      </c>
    </row>
    <row r="2934" spans="16:19" ht="14.25">
      <c r="P2934" s="42">
        <v>8564</v>
      </c>
      <c r="Q2934" s="43" t="s">
        <v>1440</v>
      </c>
      <c r="R2934" s="43" t="s">
        <v>1675</v>
      </c>
      <c r="S2934" s="44">
        <v>5</v>
      </c>
    </row>
    <row r="2935" spans="16:19" ht="14.25">
      <c r="P2935" s="42">
        <v>8565</v>
      </c>
      <c r="Q2935" s="43" t="s">
        <v>1440</v>
      </c>
      <c r="R2935" s="43" t="s">
        <v>1676</v>
      </c>
      <c r="S2935" s="44">
        <v>5</v>
      </c>
    </row>
    <row r="2936" spans="16:19" ht="14.25">
      <c r="P2936" s="42">
        <v>8571</v>
      </c>
      <c r="Q2936" s="43" t="s">
        <v>1440</v>
      </c>
      <c r="R2936" s="43" t="s">
        <v>1677</v>
      </c>
      <c r="S2936" s="44">
        <v>5</v>
      </c>
    </row>
    <row r="2937" spans="16:19" ht="14.25">
      <c r="P2937" s="42">
        <v>8572</v>
      </c>
      <c r="Q2937" s="43" t="s">
        <v>1440</v>
      </c>
      <c r="R2937" s="43" t="s">
        <v>1678</v>
      </c>
      <c r="S2937" s="44">
        <v>5</v>
      </c>
    </row>
    <row r="2938" spans="16:19" ht="14.25">
      <c r="P2938" s="42">
        <v>8581</v>
      </c>
      <c r="Q2938" s="43" t="s">
        <v>1440</v>
      </c>
      <c r="R2938" s="43" t="s">
        <v>1679</v>
      </c>
      <c r="S2938" s="44">
        <v>5</v>
      </c>
    </row>
    <row r="2939" spans="16:19" ht="14.25">
      <c r="P2939" s="42">
        <v>8582</v>
      </c>
      <c r="Q2939" s="43" t="s">
        <v>1440</v>
      </c>
      <c r="R2939" s="43" t="s">
        <v>1680</v>
      </c>
      <c r="S2939" s="44">
        <v>5</v>
      </c>
    </row>
    <row r="2940" spans="16:19" ht="14.25">
      <c r="P2940" s="42">
        <v>8591</v>
      </c>
      <c r="Q2940" s="43" t="s">
        <v>1440</v>
      </c>
      <c r="R2940" s="43" t="s">
        <v>1681</v>
      </c>
      <c r="S2940" s="44">
        <v>5</v>
      </c>
    </row>
    <row r="2941" spans="16:19" ht="14.25">
      <c r="P2941" s="42">
        <v>8592</v>
      </c>
      <c r="Q2941" s="43" t="s">
        <v>1440</v>
      </c>
      <c r="R2941" s="43" t="s">
        <v>1682</v>
      </c>
      <c r="S2941" s="44">
        <v>5</v>
      </c>
    </row>
    <row r="2942" spans="16:19" ht="14.25">
      <c r="P2942" s="42">
        <v>8593</v>
      </c>
      <c r="Q2942" s="43" t="s">
        <v>1440</v>
      </c>
      <c r="R2942" s="43" t="s">
        <v>1683</v>
      </c>
      <c r="S2942" s="44">
        <v>5</v>
      </c>
    </row>
    <row r="2943" spans="16:19" ht="14.25">
      <c r="P2943" s="42">
        <v>8594</v>
      </c>
      <c r="Q2943" s="43" t="s">
        <v>1440</v>
      </c>
      <c r="R2943" s="43" t="s">
        <v>1684</v>
      </c>
      <c r="S2943" s="44">
        <v>5</v>
      </c>
    </row>
    <row r="2944" spans="16:19" ht="14.25">
      <c r="P2944" s="42">
        <v>8595</v>
      </c>
      <c r="Q2944" s="43" t="s">
        <v>1440</v>
      </c>
      <c r="R2944" s="43" t="s">
        <v>1685</v>
      </c>
      <c r="S2944" s="44">
        <v>5</v>
      </c>
    </row>
    <row r="2945" spans="16:19" ht="14.25">
      <c r="P2945" s="42">
        <v>8596</v>
      </c>
      <c r="Q2945" s="43" t="s">
        <v>1440</v>
      </c>
      <c r="R2945" s="43" t="s">
        <v>1686</v>
      </c>
      <c r="S2945" s="44">
        <v>5</v>
      </c>
    </row>
    <row r="2946" spans="16:19" ht="14.25">
      <c r="P2946" s="42">
        <v>8597</v>
      </c>
      <c r="Q2946" s="43" t="s">
        <v>1440</v>
      </c>
      <c r="R2946" s="43" t="s">
        <v>1687</v>
      </c>
      <c r="S2946" s="44">
        <v>5</v>
      </c>
    </row>
    <row r="2947" spans="16:19" ht="14.25">
      <c r="P2947" s="42">
        <v>8598</v>
      </c>
      <c r="Q2947" s="43" t="s">
        <v>1440</v>
      </c>
      <c r="R2947" s="43" t="s">
        <v>1646</v>
      </c>
      <c r="S2947" s="44">
        <v>5</v>
      </c>
    </row>
    <row r="2948" spans="16:19" ht="14.25">
      <c r="P2948" s="42">
        <v>8600</v>
      </c>
      <c r="Q2948" s="43" t="s">
        <v>1139</v>
      </c>
      <c r="R2948" s="43" t="s">
        <v>1688</v>
      </c>
      <c r="S2948" s="44">
        <v>5</v>
      </c>
    </row>
    <row r="2949" spans="16:19" ht="14.25">
      <c r="P2949" s="42">
        <v>8601</v>
      </c>
      <c r="Q2949" s="43" t="s">
        <v>1139</v>
      </c>
      <c r="R2949" s="43" t="s">
        <v>1688</v>
      </c>
      <c r="S2949" s="44">
        <v>5</v>
      </c>
    </row>
    <row r="2950" spans="16:19" ht="14.25">
      <c r="P2950" s="42">
        <v>8602</v>
      </c>
      <c r="Q2950" s="43" t="s">
        <v>1139</v>
      </c>
      <c r="R2950" s="43" t="s">
        <v>1688</v>
      </c>
      <c r="S2950" s="44">
        <v>5</v>
      </c>
    </row>
    <row r="2951" spans="16:19" ht="14.25">
      <c r="P2951" s="42">
        <v>8603</v>
      </c>
      <c r="Q2951" s="45" t="s">
        <v>2304</v>
      </c>
      <c r="R2951" s="45" t="s">
        <v>2348</v>
      </c>
      <c r="S2951" s="44">
        <v>5</v>
      </c>
    </row>
    <row r="2952" spans="16:19" ht="14.25">
      <c r="P2952" s="42">
        <v>8604</v>
      </c>
      <c r="Q2952" s="43" t="s">
        <v>1139</v>
      </c>
      <c r="R2952" s="43" t="s">
        <v>1688</v>
      </c>
      <c r="S2952" s="44">
        <v>5</v>
      </c>
    </row>
    <row r="2953" spans="16:19" ht="14.25">
      <c r="P2953" s="42">
        <v>8609</v>
      </c>
      <c r="Q2953" s="43" t="s">
        <v>1139</v>
      </c>
      <c r="R2953" s="43" t="s">
        <v>1688</v>
      </c>
      <c r="S2953" s="44">
        <v>5</v>
      </c>
    </row>
    <row r="2954" spans="16:19" ht="14.25">
      <c r="P2954" s="42">
        <v>8611</v>
      </c>
      <c r="Q2954" s="43" t="s">
        <v>1139</v>
      </c>
      <c r="R2954" s="43" t="s">
        <v>1688</v>
      </c>
      <c r="S2954" s="44">
        <v>5</v>
      </c>
    </row>
    <row r="2955" spans="16:19" ht="14.25">
      <c r="P2955" s="42">
        <v>8612</v>
      </c>
      <c r="Q2955" s="43" t="s">
        <v>1139</v>
      </c>
      <c r="R2955" s="43" t="s">
        <v>1689</v>
      </c>
      <c r="S2955" s="44">
        <v>5</v>
      </c>
    </row>
    <row r="2956" spans="16:19" ht="14.25">
      <c r="P2956" s="42">
        <v>8613</v>
      </c>
      <c r="Q2956" s="43" t="s">
        <v>1139</v>
      </c>
      <c r="R2956" s="43" t="s">
        <v>1690</v>
      </c>
      <c r="S2956" s="44">
        <v>5</v>
      </c>
    </row>
    <row r="2957" spans="16:19" ht="14.25">
      <c r="P2957" s="42">
        <v>8614</v>
      </c>
      <c r="Q2957" s="43" t="s">
        <v>1139</v>
      </c>
      <c r="R2957" s="43" t="s">
        <v>1691</v>
      </c>
      <c r="S2957" s="44">
        <v>5</v>
      </c>
    </row>
    <row r="2958" spans="16:19" ht="14.25">
      <c r="P2958" s="42">
        <v>8617</v>
      </c>
      <c r="Q2958" s="43" t="s">
        <v>1139</v>
      </c>
      <c r="R2958" s="43" t="s">
        <v>1692</v>
      </c>
      <c r="S2958" s="44">
        <v>5</v>
      </c>
    </row>
    <row r="2959" spans="16:19" ht="14.25">
      <c r="P2959" s="42">
        <v>8618</v>
      </c>
      <c r="Q2959" s="43" t="s">
        <v>1139</v>
      </c>
      <c r="R2959" s="43" t="s">
        <v>1693</v>
      </c>
      <c r="S2959" s="44">
        <v>5</v>
      </c>
    </row>
    <row r="2960" spans="16:19" ht="14.25">
      <c r="P2960" s="42">
        <v>8619</v>
      </c>
      <c r="Q2960" s="43" t="s">
        <v>1139</v>
      </c>
      <c r="R2960" s="43" t="s">
        <v>1694</v>
      </c>
      <c r="S2960" s="44">
        <v>5</v>
      </c>
    </row>
    <row r="2961" spans="16:19" ht="14.25">
      <c r="P2961" s="42">
        <v>8621</v>
      </c>
      <c r="Q2961" s="43" t="s">
        <v>1139</v>
      </c>
      <c r="R2961" s="43" t="s">
        <v>1695</v>
      </c>
      <c r="S2961" s="44">
        <v>5</v>
      </c>
    </row>
    <row r="2962" spans="16:19" ht="14.25">
      <c r="P2962" s="42">
        <v>8622</v>
      </c>
      <c r="Q2962" s="43" t="s">
        <v>1139</v>
      </c>
      <c r="R2962" s="43" t="s">
        <v>1696</v>
      </c>
      <c r="S2962" s="44">
        <v>5</v>
      </c>
    </row>
    <row r="2963" spans="16:19" ht="14.25">
      <c r="P2963" s="42">
        <v>8623</v>
      </c>
      <c r="Q2963" s="43" t="s">
        <v>1139</v>
      </c>
      <c r="R2963" s="43" t="s">
        <v>1697</v>
      </c>
      <c r="S2963" s="44">
        <v>5</v>
      </c>
    </row>
    <row r="2964" spans="16:19" ht="14.25">
      <c r="P2964" s="42">
        <v>8624</v>
      </c>
      <c r="Q2964" s="43" t="s">
        <v>1139</v>
      </c>
      <c r="R2964" s="43" t="s">
        <v>1698</v>
      </c>
      <c r="S2964" s="44">
        <v>5</v>
      </c>
    </row>
    <row r="2965" spans="16:19" ht="14.25">
      <c r="P2965" s="42">
        <v>8625</v>
      </c>
      <c r="Q2965" s="43" t="s">
        <v>1139</v>
      </c>
      <c r="R2965" s="43" t="s">
        <v>1699</v>
      </c>
      <c r="S2965" s="44">
        <v>5</v>
      </c>
    </row>
    <row r="2966" spans="16:19" ht="14.25">
      <c r="P2966" s="42">
        <v>8626</v>
      </c>
      <c r="Q2966" s="43" t="s">
        <v>1139</v>
      </c>
      <c r="R2966" s="43" t="s">
        <v>1700</v>
      </c>
      <c r="S2966" s="44">
        <v>5</v>
      </c>
    </row>
    <row r="2967" spans="16:19" ht="14.25">
      <c r="P2967" s="42">
        <v>8627</v>
      </c>
      <c r="Q2967" s="43" t="s">
        <v>1139</v>
      </c>
      <c r="R2967" s="43" t="s">
        <v>1701</v>
      </c>
      <c r="S2967" s="44">
        <v>5</v>
      </c>
    </row>
    <row r="2968" spans="16:19" ht="14.25">
      <c r="P2968" s="42">
        <v>8628</v>
      </c>
      <c r="Q2968" s="43" t="s">
        <v>1139</v>
      </c>
      <c r="R2968" s="43" t="s">
        <v>1702</v>
      </c>
      <c r="S2968" s="44">
        <v>5</v>
      </c>
    </row>
    <row r="2969" spans="16:19" ht="14.25">
      <c r="P2969" s="42">
        <v>8630</v>
      </c>
      <c r="Q2969" s="43" t="s">
        <v>1139</v>
      </c>
      <c r="R2969" s="43" t="s">
        <v>1703</v>
      </c>
      <c r="S2969" s="44">
        <v>5</v>
      </c>
    </row>
    <row r="2970" spans="16:19" ht="14.25">
      <c r="P2970" s="42">
        <v>8631</v>
      </c>
      <c r="Q2970" s="43" t="s">
        <v>1139</v>
      </c>
      <c r="R2970" s="43" t="s">
        <v>1703</v>
      </c>
      <c r="S2970" s="44">
        <v>5</v>
      </c>
    </row>
    <row r="2971" spans="16:19" ht="14.25">
      <c r="P2971" s="42">
        <v>8634</v>
      </c>
      <c r="Q2971" s="43" t="s">
        <v>1139</v>
      </c>
      <c r="R2971" s="43" t="s">
        <v>1703</v>
      </c>
      <c r="S2971" s="44">
        <v>5</v>
      </c>
    </row>
    <row r="2972" spans="16:19" ht="14.25">
      <c r="P2972" s="42">
        <v>8635</v>
      </c>
      <c r="Q2972" s="43" t="s">
        <v>1139</v>
      </c>
      <c r="R2972" s="43" t="s">
        <v>1704</v>
      </c>
      <c r="S2972" s="44">
        <v>5</v>
      </c>
    </row>
    <row r="2973" spans="16:19" ht="14.25">
      <c r="P2973" s="42">
        <v>8636</v>
      </c>
      <c r="Q2973" s="43" t="s">
        <v>1139</v>
      </c>
      <c r="R2973" s="43" t="s">
        <v>1705</v>
      </c>
      <c r="S2973" s="44">
        <v>5</v>
      </c>
    </row>
    <row r="2974" spans="16:19" ht="14.25">
      <c r="P2974" s="42">
        <v>8637</v>
      </c>
      <c r="Q2974" s="43" t="s">
        <v>1139</v>
      </c>
      <c r="R2974" s="43" t="s">
        <v>1706</v>
      </c>
      <c r="S2974" s="44">
        <v>5</v>
      </c>
    </row>
    <row r="2975" spans="16:19" ht="14.25">
      <c r="P2975" s="42">
        <v>8638</v>
      </c>
      <c r="Q2975" s="43" t="s">
        <v>1139</v>
      </c>
      <c r="R2975" s="43" t="s">
        <v>1707</v>
      </c>
      <c r="S2975" s="44">
        <v>5</v>
      </c>
    </row>
    <row r="2976" spans="16:19" ht="14.25">
      <c r="P2976" s="42">
        <v>8640</v>
      </c>
      <c r="Q2976" s="43" t="s">
        <v>1139</v>
      </c>
      <c r="R2976" s="43" t="s">
        <v>1708</v>
      </c>
      <c r="S2976" s="44">
        <v>5</v>
      </c>
    </row>
    <row r="2977" spans="16:19" ht="14.25">
      <c r="P2977" s="42">
        <v>8641</v>
      </c>
      <c r="Q2977" s="43" t="s">
        <v>1139</v>
      </c>
      <c r="R2977" s="43" t="s">
        <v>1708</v>
      </c>
      <c r="S2977" s="44">
        <v>5</v>
      </c>
    </row>
    <row r="2978" spans="16:19" ht="14.25">
      <c r="P2978" s="42">
        <v>8642</v>
      </c>
      <c r="Q2978" s="43" t="s">
        <v>1139</v>
      </c>
      <c r="R2978" s="43" t="s">
        <v>1708</v>
      </c>
      <c r="S2978" s="44">
        <v>5</v>
      </c>
    </row>
    <row r="2979" spans="16:19" ht="14.25">
      <c r="P2979" s="42">
        <v>8643</v>
      </c>
      <c r="Q2979" s="45" t="s">
        <v>2304</v>
      </c>
      <c r="R2979" s="45" t="s">
        <v>2349</v>
      </c>
      <c r="S2979" s="44">
        <v>5</v>
      </c>
    </row>
    <row r="2980" spans="16:19" ht="14.25">
      <c r="P2980" s="42">
        <v>8644</v>
      </c>
      <c r="Q2980" s="43" t="s">
        <v>1139</v>
      </c>
      <c r="R2980" s="43" t="s">
        <v>1708</v>
      </c>
      <c r="S2980" s="44">
        <v>5</v>
      </c>
    </row>
    <row r="2981" spans="16:19" ht="14.25">
      <c r="P2981" s="42">
        <v>8646</v>
      </c>
      <c r="Q2981" s="43" t="s">
        <v>1139</v>
      </c>
      <c r="R2981" s="43" t="s">
        <v>1709</v>
      </c>
      <c r="S2981" s="44">
        <v>5</v>
      </c>
    </row>
    <row r="2982" spans="16:19" ht="14.25">
      <c r="P2982" s="42">
        <v>8647</v>
      </c>
      <c r="Q2982" s="43" t="s">
        <v>1139</v>
      </c>
      <c r="R2982" s="43" t="s">
        <v>1710</v>
      </c>
      <c r="S2982" s="44">
        <v>5</v>
      </c>
    </row>
    <row r="2983" spans="16:19" ht="14.25">
      <c r="P2983" s="42">
        <v>8648</v>
      </c>
      <c r="Q2983" s="43" t="s">
        <v>1139</v>
      </c>
      <c r="R2983" s="43" t="s">
        <v>1710</v>
      </c>
      <c r="S2983" s="44">
        <v>5</v>
      </c>
    </row>
    <row r="2984" spans="16:19" ht="14.25">
      <c r="P2984" s="42">
        <v>8649</v>
      </c>
      <c r="Q2984" s="43" t="s">
        <v>1139</v>
      </c>
      <c r="R2984" s="43" t="s">
        <v>1711</v>
      </c>
      <c r="S2984" s="44">
        <v>5</v>
      </c>
    </row>
    <row r="2985" spans="16:19" ht="14.25">
      <c r="P2985" s="42">
        <v>8651</v>
      </c>
      <c r="Q2985" s="43" t="s">
        <v>1139</v>
      </c>
      <c r="R2985" s="43" t="s">
        <v>1712</v>
      </c>
      <c r="S2985" s="44">
        <v>5</v>
      </c>
    </row>
    <row r="2986" spans="16:19" ht="14.25">
      <c r="P2986" s="42">
        <v>8652</v>
      </c>
      <c r="Q2986" s="43" t="s">
        <v>1139</v>
      </c>
      <c r="R2986" s="43" t="s">
        <v>1713</v>
      </c>
      <c r="S2986" s="44">
        <v>5</v>
      </c>
    </row>
    <row r="2987" spans="16:19" ht="14.25">
      <c r="P2987" s="42">
        <v>8653</v>
      </c>
      <c r="Q2987" s="43" t="s">
        <v>1139</v>
      </c>
      <c r="R2987" s="43" t="s">
        <v>1714</v>
      </c>
      <c r="S2987" s="44">
        <v>5</v>
      </c>
    </row>
    <row r="2988" spans="16:19" ht="14.25">
      <c r="P2988" s="42">
        <v>8654</v>
      </c>
      <c r="Q2988" s="43" t="s">
        <v>1139</v>
      </c>
      <c r="R2988" s="43" t="s">
        <v>1715</v>
      </c>
      <c r="S2988" s="44">
        <v>5</v>
      </c>
    </row>
    <row r="2989" spans="16:19" ht="14.25">
      <c r="P2989" s="42">
        <v>8655</v>
      </c>
      <c r="Q2989" s="43" t="s">
        <v>1139</v>
      </c>
      <c r="R2989" s="43" t="s">
        <v>1139</v>
      </c>
      <c r="S2989" s="44">
        <v>5</v>
      </c>
    </row>
    <row r="2990" spans="16:19" ht="14.25">
      <c r="P2990" s="42">
        <v>8656</v>
      </c>
      <c r="Q2990" s="43" t="s">
        <v>1139</v>
      </c>
      <c r="R2990" s="43" t="s">
        <v>1716</v>
      </c>
      <c r="S2990" s="44">
        <v>5</v>
      </c>
    </row>
    <row r="2991" spans="16:19" ht="14.25">
      <c r="P2991" s="42">
        <v>8657</v>
      </c>
      <c r="Q2991" s="45" t="s">
        <v>2304</v>
      </c>
      <c r="R2991" s="45" t="s">
        <v>2304</v>
      </c>
      <c r="S2991" s="44">
        <v>5</v>
      </c>
    </row>
    <row r="2992" spans="16:19" ht="14.25">
      <c r="P2992" s="42">
        <v>8658</v>
      </c>
      <c r="Q2992" s="43" t="s">
        <v>1139</v>
      </c>
      <c r="R2992" s="43" t="s">
        <v>1717</v>
      </c>
      <c r="S2992" s="44">
        <v>5</v>
      </c>
    </row>
    <row r="2993" spans="16:19" ht="14.25">
      <c r="P2993" s="42">
        <v>8660</v>
      </c>
      <c r="Q2993" s="43" t="s">
        <v>1139</v>
      </c>
      <c r="R2993" s="43" t="s">
        <v>1718</v>
      </c>
      <c r="S2993" s="44">
        <v>5</v>
      </c>
    </row>
    <row r="2994" spans="16:19" ht="14.25">
      <c r="P2994" s="42">
        <v>8665</v>
      </c>
      <c r="Q2994" s="45" t="s">
        <v>2304</v>
      </c>
      <c r="R2994" s="45" t="s">
        <v>2350</v>
      </c>
      <c r="S2994" s="44">
        <v>5</v>
      </c>
    </row>
    <row r="2995" spans="16:19" ht="14.25">
      <c r="P2995" s="42">
        <v>8666</v>
      </c>
      <c r="Q2995" s="43" t="s">
        <v>1139</v>
      </c>
      <c r="R2995" s="43" t="s">
        <v>1719</v>
      </c>
      <c r="S2995" s="44">
        <v>5</v>
      </c>
    </row>
    <row r="2996" spans="16:19" ht="14.25">
      <c r="P2996" s="42">
        <v>8667</v>
      </c>
      <c r="Q2996" s="43" t="s">
        <v>1139</v>
      </c>
      <c r="R2996" s="43" t="s">
        <v>1720</v>
      </c>
      <c r="S2996" s="44">
        <v>5</v>
      </c>
    </row>
    <row r="2997" spans="16:19" ht="14.25">
      <c r="P2997" s="42">
        <v>8668</v>
      </c>
      <c r="Q2997" s="43" t="s">
        <v>1139</v>
      </c>
      <c r="R2997" s="43" t="s">
        <v>1721</v>
      </c>
      <c r="S2997" s="44">
        <v>5</v>
      </c>
    </row>
    <row r="2998" spans="16:19" ht="14.25">
      <c r="P2998" s="42">
        <v>8669</v>
      </c>
      <c r="Q2998" s="43" t="s">
        <v>1139</v>
      </c>
      <c r="R2998" s="43" t="s">
        <v>1158</v>
      </c>
      <c r="S2998" s="44">
        <v>5</v>
      </c>
    </row>
    <row r="2999" spans="16:19" ht="14.25">
      <c r="P2999" s="42">
        <v>8671</v>
      </c>
      <c r="Q2999" s="43" t="s">
        <v>1139</v>
      </c>
      <c r="R2999" s="43" t="s">
        <v>1722</v>
      </c>
      <c r="S2999" s="44">
        <v>5</v>
      </c>
    </row>
    <row r="3000" spans="16:19" ht="14.25">
      <c r="P3000" s="42">
        <v>8672</v>
      </c>
      <c r="Q3000" s="43" t="s">
        <v>1139</v>
      </c>
      <c r="R3000" s="43" t="s">
        <v>1723</v>
      </c>
      <c r="S3000" s="44">
        <v>5</v>
      </c>
    </row>
    <row r="3001" spans="16:19" ht="14.25">
      <c r="P3001" s="42">
        <v>8673</v>
      </c>
      <c r="Q3001" s="43" t="s">
        <v>1139</v>
      </c>
      <c r="R3001" s="43" t="s">
        <v>1724</v>
      </c>
      <c r="S3001" s="44">
        <v>5</v>
      </c>
    </row>
    <row r="3002" spans="16:19" ht="14.25">
      <c r="P3002" s="42">
        <v>8674</v>
      </c>
      <c r="Q3002" s="43" t="s">
        <v>1139</v>
      </c>
      <c r="R3002" s="43" t="s">
        <v>1725</v>
      </c>
      <c r="S3002" s="44">
        <v>5</v>
      </c>
    </row>
    <row r="3003" spans="16:19" ht="14.25">
      <c r="P3003" s="42">
        <v>8675</v>
      </c>
      <c r="Q3003" s="43" t="s">
        <v>1139</v>
      </c>
      <c r="R3003" s="43" t="s">
        <v>1726</v>
      </c>
      <c r="S3003" s="44">
        <v>5</v>
      </c>
    </row>
    <row r="3004" spans="16:19" ht="14.25">
      <c r="P3004" s="42">
        <v>8676</v>
      </c>
      <c r="Q3004" s="43" t="s">
        <v>1139</v>
      </c>
      <c r="R3004" s="43" t="s">
        <v>1727</v>
      </c>
      <c r="S3004" s="44">
        <v>5</v>
      </c>
    </row>
    <row r="3005" spans="16:19" ht="14.25">
      <c r="P3005" s="42">
        <v>8681</v>
      </c>
      <c r="Q3005" s="43" t="s">
        <v>1139</v>
      </c>
      <c r="R3005" s="43" t="s">
        <v>1728</v>
      </c>
      <c r="S3005" s="44">
        <v>5</v>
      </c>
    </row>
    <row r="3006" spans="16:19" ht="14.25">
      <c r="P3006" s="42">
        <v>8683</v>
      </c>
      <c r="Q3006" s="43" t="s">
        <v>1139</v>
      </c>
      <c r="R3006" s="43" t="s">
        <v>1729</v>
      </c>
      <c r="S3006" s="44">
        <v>5</v>
      </c>
    </row>
    <row r="3007" spans="16:19" ht="14.25">
      <c r="P3007" s="42">
        <v>8684</v>
      </c>
      <c r="Q3007" s="43" t="s">
        <v>1139</v>
      </c>
      <c r="R3007" s="43" t="s">
        <v>1730</v>
      </c>
      <c r="S3007" s="44">
        <v>5</v>
      </c>
    </row>
    <row r="3008" spans="16:19" ht="14.25">
      <c r="P3008" s="42">
        <v>8685</v>
      </c>
      <c r="Q3008" s="43" t="s">
        <v>1139</v>
      </c>
      <c r="R3008" s="43" t="s">
        <v>1731</v>
      </c>
      <c r="S3008" s="44">
        <v>5</v>
      </c>
    </row>
    <row r="3009" spans="16:19" ht="14.25">
      <c r="P3009" s="42">
        <v>8691</v>
      </c>
      <c r="Q3009" s="43" t="s">
        <v>1139</v>
      </c>
      <c r="R3009" s="43" t="s">
        <v>1732</v>
      </c>
      <c r="S3009" s="44">
        <v>5</v>
      </c>
    </row>
    <row r="3010" spans="16:19" ht="14.25">
      <c r="P3010" s="42">
        <v>8692</v>
      </c>
      <c r="Q3010" s="43" t="s">
        <v>1139</v>
      </c>
      <c r="R3010" s="43" t="s">
        <v>1733</v>
      </c>
      <c r="S3010" s="44">
        <v>5</v>
      </c>
    </row>
    <row r="3011" spans="16:19" ht="14.25">
      <c r="P3011" s="42">
        <v>8693</v>
      </c>
      <c r="Q3011" s="43" t="s">
        <v>1139</v>
      </c>
      <c r="R3011" s="43" t="s">
        <v>1734</v>
      </c>
      <c r="S3011" s="44">
        <v>5</v>
      </c>
    </row>
    <row r="3012" spans="16:19" ht="14.25">
      <c r="P3012" s="42">
        <v>8694</v>
      </c>
      <c r="Q3012" s="43" t="s">
        <v>1139</v>
      </c>
      <c r="R3012" s="43" t="s">
        <v>1735</v>
      </c>
      <c r="S3012" s="44">
        <v>5</v>
      </c>
    </row>
    <row r="3013" spans="16:19" ht="14.25">
      <c r="P3013" s="42">
        <v>8695</v>
      </c>
      <c r="Q3013" s="43" t="s">
        <v>1139</v>
      </c>
      <c r="R3013" s="43" t="s">
        <v>1736</v>
      </c>
      <c r="S3013" s="44">
        <v>5</v>
      </c>
    </row>
    <row r="3014" spans="16:19" ht="14.25">
      <c r="P3014" s="42">
        <v>8696</v>
      </c>
      <c r="Q3014" s="43" t="s">
        <v>1139</v>
      </c>
      <c r="R3014" s="43" t="s">
        <v>1737</v>
      </c>
      <c r="S3014" s="44">
        <v>5</v>
      </c>
    </row>
    <row r="3015" spans="16:19" ht="14.25">
      <c r="P3015" s="42">
        <v>8697</v>
      </c>
      <c r="Q3015" s="43" t="s">
        <v>1139</v>
      </c>
      <c r="R3015" s="43" t="s">
        <v>1738</v>
      </c>
      <c r="S3015" s="44">
        <v>5</v>
      </c>
    </row>
    <row r="3016" spans="16:19" ht="14.25">
      <c r="P3016" s="42">
        <v>8698</v>
      </c>
      <c r="Q3016" s="43" t="s">
        <v>1139</v>
      </c>
      <c r="R3016" s="43" t="s">
        <v>1739</v>
      </c>
      <c r="S3016" s="44">
        <v>5</v>
      </c>
    </row>
    <row r="3017" spans="16:19" ht="14.25">
      <c r="P3017" s="42">
        <v>8699</v>
      </c>
      <c r="Q3017" s="43" t="s">
        <v>1139</v>
      </c>
      <c r="R3017" s="43" t="s">
        <v>1740</v>
      </c>
      <c r="S3017" s="44">
        <v>5</v>
      </c>
    </row>
    <row r="3018" spans="16:19" ht="14.25">
      <c r="P3018" s="42">
        <v>8700</v>
      </c>
      <c r="Q3018" s="43" t="s">
        <v>1139</v>
      </c>
      <c r="R3018" s="43" t="s">
        <v>1741</v>
      </c>
      <c r="S3018" s="44">
        <v>5</v>
      </c>
    </row>
    <row r="3019" spans="16:19" ht="14.25">
      <c r="P3019" s="42">
        <v>8701</v>
      </c>
      <c r="Q3019" s="43" t="s">
        <v>1139</v>
      </c>
      <c r="R3019" s="43" t="s">
        <v>1742</v>
      </c>
      <c r="S3019" s="44">
        <v>5</v>
      </c>
    </row>
    <row r="3020" spans="16:19" ht="14.25">
      <c r="P3020" s="42">
        <v>8705</v>
      </c>
      <c r="Q3020" s="43" t="s">
        <v>1139</v>
      </c>
      <c r="R3020" s="43" t="s">
        <v>1743</v>
      </c>
      <c r="S3020" s="44">
        <v>5</v>
      </c>
    </row>
    <row r="3021" spans="16:19" ht="14.25">
      <c r="P3021" s="42">
        <v>8706</v>
      </c>
      <c r="Q3021" s="43" t="s">
        <v>1139</v>
      </c>
      <c r="R3021" s="43" t="s">
        <v>1744</v>
      </c>
      <c r="S3021" s="44">
        <v>5</v>
      </c>
    </row>
    <row r="3022" spans="16:19" ht="14.25">
      <c r="P3022" s="42">
        <v>8707</v>
      </c>
      <c r="Q3022" s="43" t="s">
        <v>1139</v>
      </c>
      <c r="R3022" s="43" t="s">
        <v>1745</v>
      </c>
      <c r="S3022" s="44">
        <v>5</v>
      </c>
    </row>
    <row r="3023" spans="16:19" ht="14.25">
      <c r="P3023" s="42">
        <v>8708</v>
      </c>
      <c r="Q3023" s="43" t="s">
        <v>1139</v>
      </c>
      <c r="R3023" s="43" t="s">
        <v>1746</v>
      </c>
      <c r="S3023" s="44">
        <v>5</v>
      </c>
    </row>
    <row r="3024" spans="16:19" ht="14.25">
      <c r="P3024" s="42">
        <v>8709</v>
      </c>
      <c r="Q3024" s="43" t="s">
        <v>1139</v>
      </c>
      <c r="R3024" s="43" t="s">
        <v>1747</v>
      </c>
      <c r="S3024" s="44">
        <v>5</v>
      </c>
    </row>
    <row r="3025" spans="16:19" ht="14.25">
      <c r="P3025" s="42">
        <v>8710</v>
      </c>
      <c r="Q3025" s="43" t="s">
        <v>1139</v>
      </c>
      <c r="R3025" s="43" t="s">
        <v>1748</v>
      </c>
      <c r="S3025" s="44">
        <v>5</v>
      </c>
    </row>
    <row r="3026" spans="16:19" ht="14.25">
      <c r="P3026" s="42">
        <v>8711</v>
      </c>
      <c r="Q3026" s="43" t="s">
        <v>1139</v>
      </c>
      <c r="R3026" s="43" t="s">
        <v>1749</v>
      </c>
      <c r="S3026" s="44">
        <v>5</v>
      </c>
    </row>
    <row r="3027" spans="16:19" ht="14.25">
      <c r="P3027" s="42">
        <v>8712</v>
      </c>
      <c r="Q3027" s="43" t="s">
        <v>1139</v>
      </c>
      <c r="R3027" s="43" t="s">
        <v>1750</v>
      </c>
      <c r="S3027" s="44">
        <v>5</v>
      </c>
    </row>
    <row r="3028" spans="16:19" ht="14.25">
      <c r="P3028" s="42">
        <v>8713</v>
      </c>
      <c r="Q3028" s="43" t="s">
        <v>1139</v>
      </c>
      <c r="R3028" s="43" t="s">
        <v>1751</v>
      </c>
      <c r="S3028" s="44">
        <v>5</v>
      </c>
    </row>
    <row r="3029" spans="16:19" ht="14.25">
      <c r="P3029" s="42">
        <v>8714</v>
      </c>
      <c r="Q3029" s="43" t="s">
        <v>1139</v>
      </c>
      <c r="R3029" s="43" t="s">
        <v>1752</v>
      </c>
      <c r="S3029" s="44">
        <v>5</v>
      </c>
    </row>
    <row r="3030" spans="16:19" ht="14.25">
      <c r="P3030" s="42">
        <v>8715</v>
      </c>
      <c r="Q3030" s="45" t="s">
        <v>2304</v>
      </c>
      <c r="R3030" s="45" t="s">
        <v>2351</v>
      </c>
      <c r="S3030" s="44">
        <v>5</v>
      </c>
    </row>
    <row r="3031" spans="16:19" ht="14.25">
      <c r="P3031" s="42">
        <v>8716</v>
      </c>
      <c r="Q3031" s="43" t="s">
        <v>1139</v>
      </c>
      <c r="R3031" s="43" t="s">
        <v>1753</v>
      </c>
      <c r="S3031" s="44">
        <v>5</v>
      </c>
    </row>
    <row r="3032" spans="16:19" ht="14.25">
      <c r="P3032" s="42">
        <v>8717</v>
      </c>
      <c r="Q3032" s="43" t="s">
        <v>1139</v>
      </c>
      <c r="R3032" s="43" t="s">
        <v>1754</v>
      </c>
      <c r="S3032" s="44">
        <v>5</v>
      </c>
    </row>
    <row r="3033" spans="16:19" ht="14.25">
      <c r="P3033" s="42">
        <v>8718</v>
      </c>
      <c r="Q3033" s="43" t="s">
        <v>1139</v>
      </c>
      <c r="R3033" s="43" t="s">
        <v>1755</v>
      </c>
      <c r="S3033" s="44">
        <v>5</v>
      </c>
    </row>
    <row r="3034" spans="16:19" ht="14.25">
      <c r="P3034" s="42">
        <v>8719</v>
      </c>
      <c r="Q3034" s="43" t="s">
        <v>1139</v>
      </c>
      <c r="R3034" s="43" t="s">
        <v>1756</v>
      </c>
      <c r="S3034" s="44">
        <v>5</v>
      </c>
    </row>
    <row r="3035" spans="16:19" ht="14.25">
      <c r="P3035" s="42">
        <v>8721</v>
      </c>
      <c r="Q3035" s="43" t="s">
        <v>1139</v>
      </c>
      <c r="R3035" s="43" t="s">
        <v>1757</v>
      </c>
      <c r="S3035" s="44">
        <v>5</v>
      </c>
    </row>
    <row r="3036" spans="16:19" ht="14.25">
      <c r="P3036" s="42">
        <v>8722</v>
      </c>
      <c r="Q3036" s="43" t="s">
        <v>1139</v>
      </c>
      <c r="R3036" s="43" t="s">
        <v>1758</v>
      </c>
      <c r="S3036" s="44">
        <v>5</v>
      </c>
    </row>
    <row r="3037" spans="16:19" ht="14.25">
      <c r="P3037" s="42">
        <v>8723</v>
      </c>
      <c r="Q3037" s="43" t="s">
        <v>1139</v>
      </c>
      <c r="R3037" s="43" t="s">
        <v>1759</v>
      </c>
      <c r="S3037" s="44">
        <v>5</v>
      </c>
    </row>
    <row r="3038" spans="16:19" ht="14.25">
      <c r="P3038" s="42">
        <v>8724</v>
      </c>
      <c r="Q3038" s="43" t="s">
        <v>1139</v>
      </c>
      <c r="R3038" s="43" t="s">
        <v>1760</v>
      </c>
      <c r="S3038" s="44">
        <v>5</v>
      </c>
    </row>
    <row r="3039" spans="16:19" ht="14.25">
      <c r="P3039" s="42">
        <v>8725</v>
      </c>
      <c r="Q3039" s="43" t="s">
        <v>1139</v>
      </c>
      <c r="R3039" s="43" t="s">
        <v>1761</v>
      </c>
      <c r="S3039" s="44">
        <v>5</v>
      </c>
    </row>
    <row r="3040" spans="16:19" ht="14.25">
      <c r="P3040" s="42">
        <v>8726</v>
      </c>
      <c r="Q3040" s="43" t="s">
        <v>1139</v>
      </c>
      <c r="R3040" s="43" t="s">
        <v>1762</v>
      </c>
      <c r="S3040" s="44">
        <v>5</v>
      </c>
    </row>
    <row r="3041" spans="16:19" ht="14.25">
      <c r="P3041" s="42">
        <v>8728</v>
      </c>
      <c r="Q3041" s="43" t="s">
        <v>1139</v>
      </c>
      <c r="R3041" s="43" t="s">
        <v>1763</v>
      </c>
      <c r="S3041" s="44">
        <v>5</v>
      </c>
    </row>
    <row r="3042" spans="16:19" ht="14.25">
      <c r="P3042" s="42">
        <v>8731</v>
      </c>
      <c r="Q3042" s="43" t="s">
        <v>1139</v>
      </c>
      <c r="R3042" s="43" t="s">
        <v>1764</v>
      </c>
      <c r="S3042" s="44">
        <v>5</v>
      </c>
    </row>
    <row r="3043" spans="16:19" ht="14.25">
      <c r="P3043" s="42">
        <v>8732</v>
      </c>
      <c r="Q3043" s="43" t="s">
        <v>1139</v>
      </c>
      <c r="R3043" s="43" t="s">
        <v>1765</v>
      </c>
      <c r="S3043" s="44">
        <v>5</v>
      </c>
    </row>
    <row r="3044" spans="16:19" ht="14.25">
      <c r="P3044" s="42">
        <v>8733</v>
      </c>
      <c r="Q3044" s="43" t="s">
        <v>1139</v>
      </c>
      <c r="R3044" s="43" t="s">
        <v>1766</v>
      </c>
      <c r="S3044" s="44">
        <v>5</v>
      </c>
    </row>
    <row r="3045" spans="16:19" ht="14.25">
      <c r="P3045" s="42">
        <v>8734</v>
      </c>
      <c r="Q3045" s="43" t="s">
        <v>1139</v>
      </c>
      <c r="R3045" s="43" t="s">
        <v>1767</v>
      </c>
      <c r="S3045" s="44">
        <v>5</v>
      </c>
    </row>
    <row r="3046" spans="16:19" ht="14.25">
      <c r="P3046" s="42">
        <v>8735</v>
      </c>
      <c r="Q3046" s="43" t="s">
        <v>1139</v>
      </c>
      <c r="R3046" s="43" t="s">
        <v>1768</v>
      </c>
      <c r="S3046" s="44">
        <v>5</v>
      </c>
    </row>
    <row r="3047" spans="16:19" ht="14.25">
      <c r="P3047" s="42">
        <v>8736</v>
      </c>
      <c r="Q3047" s="43" t="s">
        <v>1139</v>
      </c>
      <c r="R3047" s="43" t="s">
        <v>1769</v>
      </c>
      <c r="S3047" s="44">
        <v>5</v>
      </c>
    </row>
    <row r="3048" spans="16:19" ht="14.25">
      <c r="P3048" s="42">
        <v>8737</v>
      </c>
      <c r="Q3048" s="43" t="s">
        <v>1139</v>
      </c>
      <c r="R3048" s="43" t="s">
        <v>1770</v>
      </c>
      <c r="S3048" s="44">
        <v>5</v>
      </c>
    </row>
    <row r="3049" spans="16:19" ht="14.25">
      <c r="P3049" s="42">
        <v>8738</v>
      </c>
      <c r="Q3049" s="43" t="s">
        <v>1139</v>
      </c>
      <c r="R3049" s="43" t="s">
        <v>1771</v>
      </c>
      <c r="S3049" s="44">
        <v>5</v>
      </c>
    </row>
    <row r="3050" spans="16:19" ht="14.25">
      <c r="P3050" s="42">
        <v>8739</v>
      </c>
      <c r="Q3050" s="43" t="s">
        <v>1139</v>
      </c>
      <c r="R3050" s="43" t="s">
        <v>1772</v>
      </c>
      <c r="S3050" s="44">
        <v>5</v>
      </c>
    </row>
    <row r="3051" spans="16:19" ht="14.25">
      <c r="P3051" s="42">
        <v>8741</v>
      </c>
      <c r="Q3051" s="43" t="s">
        <v>1543</v>
      </c>
      <c r="R3051" s="43" t="s">
        <v>1773</v>
      </c>
      <c r="S3051" s="44">
        <v>5</v>
      </c>
    </row>
    <row r="3052" spans="16:19" ht="14.25">
      <c r="P3052" s="42">
        <v>8742</v>
      </c>
      <c r="Q3052" s="43" t="s">
        <v>1543</v>
      </c>
      <c r="R3052" s="43" t="s">
        <v>1774</v>
      </c>
      <c r="S3052" s="44">
        <v>5</v>
      </c>
    </row>
    <row r="3053" spans="16:19" ht="14.25">
      <c r="P3053" s="42">
        <v>8743</v>
      </c>
      <c r="Q3053" s="43" t="s">
        <v>1543</v>
      </c>
      <c r="R3053" s="43" t="s">
        <v>1775</v>
      </c>
      <c r="S3053" s="44">
        <v>5</v>
      </c>
    </row>
    <row r="3054" spans="16:19" ht="14.25">
      <c r="P3054" s="42">
        <v>8744</v>
      </c>
      <c r="Q3054" s="43" t="s">
        <v>1543</v>
      </c>
      <c r="R3054" s="43" t="s">
        <v>1776</v>
      </c>
      <c r="S3054" s="44">
        <v>5</v>
      </c>
    </row>
    <row r="3055" spans="16:19" ht="14.25">
      <c r="P3055" s="42">
        <v>8745</v>
      </c>
      <c r="Q3055" s="43" t="s">
        <v>1543</v>
      </c>
      <c r="R3055" s="43" t="s">
        <v>1777</v>
      </c>
      <c r="S3055" s="44">
        <v>5</v>
      </c>
    </row>
    <row r="3056" spans="16:19" ht="14.25">
      <c r="P3056" s="42">
        <v>8746</v>
      </c>
      <c r="Q3056" s="43" t="s">
        <v>1543</v>
      </c>
      <c r="R3056" s="43" t="s">
        <v>1778</v>
      </c>
      <c r="S3056" s="44">
        <v>5</v>
      </c>
    </row>
    <row r="3057" spans="16:19" ht="14.25">
      <c r="P3057" s="42">
        <v>8747</v>
      </c>
      <c r="Q3057" s="43" t="s">
        <v>1543</v>
      </c>
      <c r="R3057" s="43" t="s">
        <v>1779</v>
      </c>
      <c r="S3057" s="44">
        <v>5</v>
      </c>
    </row>
    <row r="3058" spans="16:19" ht="14.25">
      <c r="P3058" s="42">
        <v>8749</v>
      </c>
      <c r="Q3058" s="43" t="s">
        <v>1543</v>
      </c>
      <c r="R3058" s="43" t="s">
        <v>1780</v>
      </c>
      <c r="S3058" s="44">
        <v>5</v>
      </c>
    </row>
    <row r="3059" spans="16:19" ht="14.25">
      <c r="P3059" s="42">
        <v>8751</v>
      </c>
      <c r="Q3059" s="43" t="s">
        <v>1543</v>
      </c>
      <c r="R3059" s="43" t="s">
        <v>1781</v>
      </c>
      <c r="S3059" s="44">
        <v>5</v>
      </c>
    </row>
    <row r="3060" spans="16:19" ht="14.25">
      <c r="P3060" s="42">
        <v>8752</v>
      </c>
      <c r="Q3060" s="43" t="s">
        <v>1543</v>
      </c>
      <c r="R3060" s="43" t="s">
        <v>1781</v>
      </c>
      <c r="S3060" s="44">
        <v>5</v>
      </c>
    </row>
    <row r="3061" spans="16:19" ht="14.25">
      <c r="P3061" s="42">
        <v>8753</v>
      </c>
      <c r="Q3061" s="43" t="s">
        <v>1543</v>
      </c>
      <c r="R3061" s="43" t="s">
        <v>1782</v>
      </c>
      <c r="S3061" s="44">
        <v>5</v>
      </c>
    </row>
    <row r="3062" spans="16:19" ht="14.25">
      <c r="P3062" s="42">
        <v>8754</v>
      </c>
      <c r="Q3062" s="43" t="s">
        <v>1543</v>
      </c>
      <c r="R3062" s="43" t="s">
        <v>1783</v>
      </c>
      <c r="S3062" s="44">
        <v>5</v>
      </c>
    </row>
    <row r="3063" spans="16:19" ht="14.25">
      <c r="P3063" s="42">
        <v>8755</v>
      </c>
      <c r="Q3063" s="45" t="s">
        <v>2340</v>
      </c>
      <c r="R3063" s="45" t="s">
        <v>2352</v>
      </c>
      <c r="S3063" s="44">
        <v>5</v>
      </c>
    </row>
    <row r="3064" spans="16:19" ht="14.25">
      <c r="P3064" s="42">
        <v>8756</v>
      </c>
      <c r="Q3064" s="43" t="s">
        <v>1543</v>
      </c>
      <c r="R3064" s="43" t="s">
        <v>1784</v>
      </c>
      <c r="S3064" s="44">
        <v>5</v>
      </c>
    </row>
    <row r="3065" spans="16:19" ht="14.25">
      <c r="P3065" s="42">
        <v>8761</v>
      </c>
      <c r="Q3065" s="43" t="s">
        <v>1543</v>
      </c>
      <c r="R3065" s="43" t="s">
        <v>1785</v>
      </c>
      <c r="S3065" s="44">
        <v>5</v>
      </c>
    </row>
    <row r="3066" spans="16:19" ht="14.25">
      <c r="P3066" s="42">
        <v>8762</v>
      </c>
      <c r="Q3066" s="43" t="s">
        <v>1543</v>
      </c>
      <c r="R3066" s="43" t="s">
        <v>1786</v>
      </c>
      <c r="S3066" s="44">
        <v>5</v>
      </c>
    </row>
    <row r="3067" spans="16:19" ht="14.25">
      <c r="P3067" s="42">
        <v>8764</v>
      </c>
      <c r="Q3067" s="43" t="s">
        <v>1543</v>
      </c>
      <c r="R3067" s="43" t="s">
        <v>1787</v>
      </c>
      <c r="S3067" s="44">
        <v>5</v>
      </c>
    </row>
    <row r="3068" spans="16:19" ht="14.25">
      <c r="P3068" s="42">
        <v>8765</v>
      </c>
      <c r="Q3068" s="43" t="s">
        <v>1543</v>
      </c>
      <c r="R3068" s="43" t="s">
        <v>1788</v>
      </c>
      <c r="S3068" s="44">
        <v>5</v>
      </c>
    </row>
    <row r="3069" spans="16:19" ht="14.25">
      <c r="P3069" s="42">
        <v>8767</v>
      </c>
      <c r="Q3069" s="43" t="s">
        <v>1543</v>
      </c>
      <c r="R3069" s="43" t="s">
        <v>1789</v>
      </c>
      <c r="S3069" s="44">
        <v>5</v>
      </c>
    </row>
    <row r="3070" spans="16:19" ht="14.25">
      <c r="P3070" s="42">
        <v>8768</v>
      </c>
      <c r="Q3070" s="45" t="s">
        <v>2340</v>
      </c>
      <c r="R3070" s="45" t="s">
        <v>2353</v>
      </c>
      <c r="S3070" s="44">
        <v>5</v>
      </c>
    </row>
    <row r="3071" spans="16:19" ht="14.25">
      <c r="P3071" s="42">
        <v>8769</v>
      </c>
      <c r="Q3071" s="45" t="s">
        <v>2340</v>
      </c>
      <c r="R3071" s="45" t="s">
        <v>2407</v>
      </c>
      <c r="S3071" s="44">
        <v>5</v>
      </c>
    </row>
    <row r="3072" spans="16:19" ht="14.25">
      <c r="P3072" s="42">
        <v>8771</v>
      </c>
      <c r="Q3072" s="43" t="s">
        <v>1543</v>
      </c>
      <c r="R3072" s="43" t="s">
        <v>1790</v>
      </c>
      <c r="S3072" s="44">
        <v>5</v>
      </c>
    </row>
    <row r="3073" spans="16:19" ht="14.25">
      <c r="P3073" s="42">
        <v>8772</v>
      </c>
      <c r="Q3073" s="43" t="s">
        <v>1543</v>
      </c>
      <c r="R3073" s="43" t="s">
        <v>1791</v>
      </c>
      <c r="S3073" s="44">
        <v>5</v>
      </c>
    </row>
    <row r="3074" spans="16:19" ht="14.25">
      <c r="P3074" s="42">
        <v>8773</v>
      </c>
      <c r="Q3074" s="43" t="s">
        <v>1543</v>
      </c>
      <c r="R3074" s="43" t="s">
        <v>1792</v>
      </c>
      <c r="S3074" s="44">
        <v>5</v>
      </c>
    </row>
    <row r="3075" spans="16:19" ht="14.25">
      <c r="P3075" s="42">
        <v>8774</v>
      </c>
      <c r="Q3075" s="43" t="s">
        <v>1543</v>
      </c>
      <c r="R3075" s="43" t="s">
        <v>1793</v>
      </c>
      <c r="S3075" s="44">
        <v>5</v>
      </c>
    </row>
    <row r="3076" spans="16:19" ht="14.25">
      <c r="P3076" s="42">
        <v>8776</v>
      </c>
      <c r="Q3076" s="43" t="s">
        <v>1543</v>
      </c>
      <c r="R3076" s="43" t="s">
        <v>1794</v>
      </c>
      <c r="S3076" s="44">
        <v>5</v>
      </c>
    </row>
    <row r="3077" spans="16:19" ht="14.25">
      <c r="P3077" s="42">
        <v>8777</v>
      </c>
      <c r="Q3077" s="43" t="s">
        <v>1543</v>
      </c>
      <c r="R3077" s="43" t="s">
        <v>1795</v>
      </c>
      <c r="S3077" s="44">
        <v>5</v>
      </c>
    </row>
    <row r="3078" spans="16:19" ht="14.25">
      <c r="P3078" s="42">
        <v>8778</v>
      </c>
      <c r="Q3078" s="43" t="s">
        <v>1543</v>
      </c>
      <c r="R3078" s="43" t="s">
        <v>1796</v>
      </c>
      <c r="S3078" s="44">
        <v>5</v>
      </c>
    </row>
    <row r="3079" spans="16:19" ht="14.25">
      <c r="P3079" s="42">
        <v>8781</v>
      </c>
      <c r="Q3079" s="45" t="s">
        <v>2340</v>
      </c>
      <c r="R3079" s="45" t="s">
        <v>2408</v>
      </c>
      <c r="S3079" s="44">
        <v>5</v>
      </c>
    </row>
    <row r="3080" spans="16:19" ht="14.25">
      <c r="P3080" s="42">
        <v>8782</v>
      </c>
      <c r="Q3080" s="43" t="s">
        <v>1543</v>
      </c>
      <c r="R3080" s="43" t="s">
        <v>1797</v>
      </c>
      <c r="S3080" s="44">
        <v>5</v>
      </c>
    </row>
    <row r="3081" spans="16:19" ht="14.25">
      <c r="P3081" s="42">
        <v>8783</v>
      </c>
      <c r="Q3081" s="45" t="s">
        <v>2340</v>
      </c>
      <c r="R3081" s="45" t="s">
        <v>2409</v>
      </c>
      <c r="S3081" s="44">
        <v>5</v>
      </c>
    </row>
    <row r="3082" spans="16:19" ht="14.25">
      <c r="P3082" s="42">
        <v>8784</v>
      </c>
      <c r="Q3082" s="43" t="s">
        <v>1543</v>
      </c>
      <c r="R3082" s="43" t="s">
        <v>1798</v>
      </c>
      <c r="S3082" s="44">
        <v>5</v>
      </c>
    </row>
    <row r="3083" spans="16:19" ht="14.25">
      <c r="P3083" s="42">
        <v>8785</v>
      </c>
      <c r="Q3083" s="43" t="s">
        <v>1543</v>
      </c>
      <c r="R3083" s="43" t="s">
        <v>1799</v>
      </c>
      <c r="S3083" s="44">
        <v>5</v>
      </c>
    </row>
    <row r="3084" spans="16:19" ht="14.25">
      <c r="P3084" s="42">
        <v>8786</v>
      </c>
      <c r="Q3084" s="45" t="s">
        <v>2340</v>
      </c>
      <c r="R3084" s="45" t="s">
        <v>2410</v>
      </c>
      <c r="S3084" s="44">
        <v>5</v>
      </c>
    </row>
    <row r="3085" spans="16:19" ht="14.25">
      <c r="P3085" s="42">
        <v>8787</v>
      </c>
      <c r="Q3085" s="45" t="s">
        <v>2340</v>
      </c>
      <c r="R3085" s="45" t="s">
        <v>2411</v>
      </c>
      <c r="S3085" s="44">
        <v>5</v>
      </c>
    </row>
    <row r="3086" spans="16:19" ht="14.25">
      <c r="P3086" s="42">
        <v>8788</v>
      </c>
      <c r="Q3086" s="43" t="s">
        <v>1543</v>
      </c>
      <c r="R3086" s="43" t="s">
        <v>1800</v>
      </c>
      <c r="S3086" s="44">
        <v>5</v>
      </c>
    </row>
    <row r="3087" spans="16:19" ht="14.25">
      <c r="P3087" s="42">
        <v>8789</v>
      </c>
      <c r="Q3087" s="43" t="s">
        <v>1543</v>
      </c>
      <c r="R3087" s="43" t="s">
        <v>1801</v>
      </c>
      <c r="S3087" s="44">
        <v>5</v>
      </c>
    </row>
    <row r="3088" spans="16:19" ht="14.25">
      <c r="P3088" s="42">
        <v>8790</v>
      </c>
      <c r="Q3088" s="43" t="s">
        <v>1543</v>
      </c>
      <c r="R3088" s="43" t="s">
        <v>1802</v>
      </c>
      <c r="S3088" s="44">
        <v>5</v>
      </c>
    </row>
    <row r="3089" spans="16:19" ht="14.25">
      <c r="P3089" s="42">
        <v>8792</v>
      </c>
      <c r="Q3089" s="43" t="s">
        <v>1543</v>
      </c>
      <c r="R3089" s="43" t="s">
        <v>1803</v>
      </c>
      <c r="S3089" s="44">
        <v>5</v>
      </c>
    </row>
    <row r="3090" spans="16:19" ht="14.25">
      <c r="P3090" s="42">
        <v>8793</v>
      </c>
      <c r="Q3090" s="43" t="s">
        <v>1543</v>
      </c>
      <c r="R3090" s="43" t="s">
        <v>1804</v>
      </c>
      <c r="S3090" s="44">
        <v>5</v>
      </c>
    </row>
    <row r="3091" spans="16:19" ht="14.25">
      <c r="P3091" s="42">
        <v>8795</v>
      </c>
      <c r="Q3091" s="43" t="s">
        <v>1543</v>
      </c>
      <c r="R3091" s="43" t="s">
        <v>1805</v>
      </c>
      <c r="S3091" s="44">
        <v>5</v>
      </c>
    </row>
    <row r="3092" spans="16:19" ht="14.25">
      <c r="P3092" s="42">
        <v>8796</v>
      </c>
      <c r="Q3092" s="43" t="s">
        <v>1543</v>
      </c>
      <c r="R3092" s="43" t="s">
        <v>1806</v>
      </c>
      <c r="S3092" s="44">
        <v>5</v>
      </c>
    </row>
    <row r="3093" spans="16:19" ht="14.25">
      <c r="P3093" s="42">
        <v>8797</v>
      </c>
      <c r="Q3093" s="43" t="s">
        <v>1543</v>
      </c>
      <c r="R3093" s="43" t="s">
        <v>1807</v>
      </c>
      <c r="S3093" s="44">
        <v>5</v>
      </c>
    </row>
    <row r="3094" spans="16:19" ht="14.25">
      <c r="P3094" s="42">
        <v>8798</v>
      </c>
      <c r="Q3094" s="43" t="s">
        <v>1543</v>
      </c>
      <c r="R3094" s="43" t="s">
        <v>1808</v>
      </c>
      <c r="S3094" s="44">
        <v>5</v>
      </c>
    </row>
    <row r="3095" spans="16:19" ht="14.25">
      <c r="P3095" s="42">
        <v>8799</v>
      </c>
      <c r="Q3095" s="43" t="s">
        <v>1543</v>
      </c>
      <c r="R3095" s="43" t="s">
        <v>1809</v>
      </c>
      <c r="S3095" s="44">
        <v>5</v>
      </c>
    </row>
    <row r="3096" spans="16:19" ht="14.25">
      <c r="P3096" s="42">
        <v>8800</v>
      </c>
      <c r="Q3096" s="43" t="s">
        <v>1543</v>
      </c>
      <c r="R3096" s="43" t="s">
        <v>1810</v>
      </c>
      <c r="S3096" s="44">
        <v>5</v>
      </c>
    </row>
    <row r="3097" spans="16:19" ht="14.25">
      <c r="P3097" s="42">
        <v>8801</v>
      </c>
      <c r="Q3097" s="43" t="s">
        <v>1543</v>
      </c>
      <c r="R3097" s="43" t="s">
        <v>1810</v>
      </c>
      <c r="S3097" s="44">
        <v>5</v>
      </c>
    </row>
    <row r="3098" spans="16:19" ht="14.25">
      <c r="P3098" s="42">
        <v>8802</v>
      </c>
      <c r="Q3098" s="43" t="s">
        <v>1543</v>
      </c>
      <c r="R3098" s="43" t="s">
        <v>1810</v>
      </c>
      <c r="S3098" s="44">
        <v>5</v>
      </c>
    </row>
    <row r="3099" spans="16:19" ht="14.25">
      <c r="P3099" s="42">
        <v>8803</v>
      </c>
      <c r="Q3099" s="43" t="s">
        <v>1543</v>
      </c>
      <c r="R3099" s="43" t="s">
        <v>1810</v>
      </c>
      <c r="S3099" s="44">
        <v>5</v>
      </c>
    </row>
    <row r="3100" spans="16:19" ht="14.25">
      <c r="P3100" s="42">
        <v>8804</v>
      </c>
      <c r="Q3100" s="43" t="s">
        <v>1543</v>
      </c>
      <c r="R3100" s="43" t="s">
        <v>1810</v>
      </c>
      <c r="S3100" s="44">
        <v>5</v>
      </c>
    </row>
    <row r="3101" spans="16:19" ht="14.25">
      <c r="P3101" s="42">
        <v>8808</v>
      </c>
      <c r="Q3101" s="43" t="s">
        <v>1543</v>
      </c>
      <c r="R3101" s="43" t="s">
        <v>1810</v>
      </c>
      <c r="S3101" s="44">
        <v>5</v>
      </c>
    </row>
    <row r="3102" spans="16:19" ht="14.25">
      <c r="P3102" s="42">
        <v>8809</v>
      </c>
      <c r="Q3102" s="43" t="s">
        <v>1543</v>
      </c>
      <c r="R3102" s="43" t="s">
        <v>1810</v>
      </c>
      <c r="S3102" s="44">
        <v>5</v>
      </c>
    </row>
    <row r="3103" spans="16:19" ht="14.25">
      <c r="P3103" s="42">
        <v>8821</v>
      </c>
      <c r="Q3103" s="43" t="s">
        <v>1543</v>
      </c>
      <c r="R3103" s="43" t="s">
        <v>1811</v>
      </c>
      <c r="S3103" s="44">
        <v>5</v>
      </c>
    </row>
    <row r="3104" spans="16:19" ht="14.25">
      <c r="P3104" s="42">
        <v>8822</v>
      </c>
      <c r="Q3104" s="43" t="s">
        <v>1543</v>
      </c>
      <c r="R3104" s="43" t="s">
        <v>1812</v>
      </c>
      <c r="S3104" s="44">
        <v>5</v>
      </c>
    </row>
    <row r="3105" spans="16:19" ht="14.25">
      <c r="P3105" s="42">
        <v>8823</v>
      </c>
      <c r="Q3105" s="45" t="s">
        <v>2340</v>
      </c>
      <c r="R3105" s="45" t="s">
        <v>2412</v>
      </c>
      <c r="S3105" s="44">
        <v>5</v>
      </c>
    </row>
    <row r="3106" spans="16:19" ht="14.25">
      <c r="P3106" s="42">
        <v>8824</v>
      </c>
      <c r="Q3106" s="43" t="s">
        <v>1543</v>
      </c>
      <c r="R3106" s="43" t="s">
        <v>1813</v>
      </c>
      <c r="S3106" s="44">
        <v>5</v>
      </c>
    </row>
    <row r="3107" spans="16:19" ht="14.25">
      <c r="P3107" s="42">
        <v>8825</v>
      </c>
      <c r="Q3107" s="43" t="s">
        <v>1543</v>
      </c>
      <c r="R3107" s="43" t="s">
        <v>1814</v>
      </c>
      <c r="S3107" s="44">
        <v>5</v>
      </c>
    </row>
    <row r="3108" spans="16:19" ht="14.25">
      <c r="P3108" s="42">
        <v>8827</v>
      </c>
      <c r="Q3108" s="43" t="s">
        <v>1543</v>
      </c>
      <c r="R3108" s="43" t="s">
        <v>1815</v>
      </c>
      <c r="S3108" s="44">
        <v>5</v>
      </c>
    </row>
    <row r="3109" spans="16:19" ht="14.25">
      <c r="P3109" s="42">
        <v>8831</v>
      </c>
      <c r="Q3109" s="43" t="s">
        <v>1543</v>
      </c>
      <c r="R3109" s="43" t="s">
        <v>1816</v>
      </c>
      <c r="S3109" s="44">
        <v>5</v>
      </c>
    </row>
    <row r="3110" spans="16:19" ht="14.25">
      <c r="P3110" s="42">
        <v>8832</v>
      </c>
      <c r="Q3110" s="45" t="s">
        <v>2340</v>
      </c>
      <c r="R3110" s="45" t="s">
        <v>2413</v>
      </c>
      <c r="S3110" s="44">
        <v>5</v>
      </c>
    </row>
    <row r="3111" spans="16:19" ht="14.25">
      <c r="P3111" s="42">
        <v>8833</v>
      </c>
      <c r="Q3111" s="45" t="s">
        <v>2340</v>
      </c>
      <c r="R3111" s="45" t="s">
        <v>2414</v>
      </c>
      <c r="S3111" s="44">
        <v>5</v>
      </c>
    </row>
    <row r="3112" spans="16:19" ht="14.25">
      <c r="P3112" s="42">
        <v>8834</v>
      </c>
      <c r="Q3112" s="43" t="s">
        <v>1543</v>
      </c>
      <c r="R3112" s="43" t="s">
        <v>1820</v>
      </c>
      <c r="S3112" s="44">
        <v>5</v>
      </c>
    </row>
    <row r="3113" spans="16:19" ht="14.25">
      <c r="P3113" s="42">
        <v>8835</v>
      </c>
      <c r="Q3113" s="43" t="s">
        <v>1543</v>
      </c>
      <c r="R3113" s="43" t="s">
        <v>1821</v>
      </c>
      <c r="S3113" s="44">
        <v>5</v>
      </c>
    </row>
    <row r="3114" spans="16:19" ht="14.25">
      <c r="P3114" s="42">
        <v>8840</v>
      </c>
      <c r="Q3114" s="43" t="s">
        <v>1139</v>
      </c>
      <c r="R3114" s="43" t="s">
        <v>1822</v>
      </c>
      <c r="S3114" s="44">
        <v>5</v>
      </c>
    </row>
    <row r="3115" spans="16:19" ht="14.25">
      <c r="P3115" s="42">
        <v>8849</v>
      </c>
      <c r="Q3115" s="43" t="s">
        <v>1139</v>
      </c>
      <c r="R3115" s="43" t="s">
        <v>1823</v>
      </c>
      <c r="S3115" s="44">
        <v>5</v>
      </c>
    </row>
    <row r="3116" spans="16:19" ht="14.25">
      <c r="P3116" s="42">
        <v>8851</v>
      </c>
      <c r="Q3116" s="43" t="s">
        <v>1139</v>
      </c>
      <c r="R3116" s="43" t="s">
        <v>1824</v>
      </c>
      <c r="S3116" s="44">
        <v>5</v>
      </c>
    </row>
    <row r="3117" spans="16:19" ht="14.25">
      <c r="P3117" s="42">
        <v>8852</v>
      </c>
      <c r="Q3117" s="43" t="s">
        <v>1139</v>
      </c>
      <c r="R3117" s="43" t="s">
        <v>1825</v>
      </c>
      <c r="S3117" s="44">
        <v>5</v>
      </c>
    </row>
    <row r="3118" spans="16:19" ht="14.25">
      <c r="P3118" s="42">
        <v>8853</v>
      </c>
      <c r="Q3118" s="43" t="s">
        <v>1139</v>
      </c>
      <c r="R3118" s="43" t="s">
        <v>1826</v>
      </c>
      <c r="S3118" s="44">
        <v>5</v>
      </c>
    </row>
    <row r="3119" spans="16:19" ht="14.25">
      <c r="P3119" s="42">
        <v>8854</v>
      </c>
      <c r="Q3119" s="43" t="s">
        <v>1139</v>
      </c>
      <c r="R3119" s="43" t="s">
        <v>1827</v>
      </c>
      <c r="S3119" s="44">
        <v>5</v>
      </c>
    </row>
    <row r="3120" spans="16:19" ht="14.25">
      <c r="P3120" s="42">
        <v>8855</v>
      </c>
      <c r="Q3120" s="43" t="s">
        <v>1543</v>
      </c>
      <c r="R3120" s="43" t="s">
        <v>1828</v>
      </c>
      <c r="S3120" s="44">
        <v>5</v>
      </c>
    </row>
    <row r="3121" spans="16:19" ht="14.25">
      <c r="P3121" s="42">
        <v>8856</v>
      </c>
      <c r="Q3121" s="43" t="s">
        <v>1543</v>
      </c>
      <c r="R3121" s="43" t="s">
        <v>1829</v>
      </c>
      <c r="S3121" s="44">
        <v>5</v>
      </c>
    </row>
    <row r="3122" spans="16:19" ht="14.25">
      <c r="P3122" s="42">
        <v>8857</v>
      </c>
      <c r="Q3122" s="43" t="s">
        <v>1543</v>
      </c>
      <c r="R3122" s="43" t="s">
        <v>1829</v>
      </c>
      <c r="S3122" s="44">
        <v>5</v>
      </c>
    </row>
    <row r="3123" spans="16:19" ht="14.25">
      <c r="P3123" s="42">
        <v>8858</v>
      </c>
      <c r="Q3123" s="43" t="s">
        <v>1139</v>
      </c>
      <c r="R3123" s="43" t="s">
        <v>1830</v>
      </c>
      <c r="S3123" s="44">
        <v>5</v>
      </c>
    </row>
    <row r="3124" spans="16:19" ht="14.25">
      <c r="P3124" s="42">
        <v>8861</v>
      </c>
      <c r="Q3124" s="43" t="s">
        <v>1543</v>
      </c>
      <c r="R3124" s="43" t="s">
        <v>1831</v>
      </c>
      <c r="S3124" s="44">
        <v>5</v>
      </c>
    </row>
    <row r="3125" spans="16:19" ht="14.25">
      <c r="P3125" s="42">
        <v>8862</v>
      </c>
      <c r="Q3125" s="43" t="s">
        <v>1543</v>
      </c>
      <c r="R3125" s="43" t="s">
        <v>1832</v>
      </c>
      <c r="S3125" s="44">
        <v>5</v>
      </c>
    </row>
    <row r="3126" spans="16:19" ht="14.25">
      <c r="P3126" s="42">
        <v>8863</v>
      </c>
      <c r="Q3126" s="43" t="s">
        <v>1543</v>
      </c>
      <c r="R3126" s="43" t="s">
        <v>1833</v>
      </c>
      <c r="S3126" s="44">
        <v>5</v>
      </c>
    </row>
    <row r="3127" spans="16:19" ht="14.25">
      <c r="P3127" s="42">
        <v>8864</v>
      </c>
      <c r="Q3127" s="43" t="s">
        <v>1543</v>
      </c>
      <c r="R3127" s="43" t="s">
        <v>1834</v>
      </c>
      <c r="S3127" s="44">
        <v>5</v>
      </c>
    </row>
    <row r="3128" spans="16:19" ht="14.25">
      <c r="P3128" s="42">
        <v>8865</v>
      </c>
      <c r="Q3128" s="43" t="s">
        <v>1543</v>
      </c>
      <c r="R3128" s="43" t="s">
        <v>1835</v>
      </c>
      <c r="S3128" s="44">
        <v>5</v>
      </c>
    </row>
    <row r="3129" spans="16:19" ht="14.25">
      <c r="P3129" s="42">
        <v>8866</v>
      </c>
      <c r="Q3129" s="43" t="s">
        <v>1543</v>
      </c>
      <c r="R3129" s="43" t="s">
        <v>1836</v>
      </c>
      <c r="S3129" s="44">
        <v>5</v>
      </c>
    </row>
    <row r="3130" spans="16:19" ht="14.25">
      <c r="P3130" s="42">
        <v>8868</v>
      </c>
      <c r="Q3130" s="43" t="s">
        <v>1543</v>
      </c>
      <c r="R3130" s="43" t="s">
        <v>1837</v>
      </c>
      <c r="S3130" s="44">
        <v>5</v>
      </c>
    </row>
    <row r="3131" spans="16:19" ht="14.25">
      <c r="P3131" s="42">
        <v>8871</v>
      </c>
      <c r="Q3131" s="45" t="s">
        <v>2340</v>
      </c>
      <c r="R3131" s="45" t="s">
        <v>2415</v>
      </c>
      <c r="S3131" s="44">
        <v>5</v>
      </c>
    </row>
    <row r="3132" spans="16:19" ht="14.25">
      <c r="P3132" s="42">
        <v>8872</v>
      </c>
      <c r="Q3132" s="43" t="s">
        <v>1543</v>
      </c>
      <c r="R3132" s="43" t="s">
        <v>1838</v>
      </c>
      <c r="S3132" s="44">
        <v>5</v>
      </c>
    </row>
    <row r="3133" spans="16:19" ht="14.25">
      <c r="P3133" s="42">
        <v>8873</v>
      </c>
      <c r="Q3133" s="43" t="s">
        <v>1543</v>
      </c>
      <c r="R3133" s="43" t="s">
        <v>1839</v>
      </c>
      <c r="S3133" s="44">
        <v>5</v>
      </c>
    </row>
    <row r="3134" spans="16:19" ht="14.25">
      <c r="P3134" s="42">
        <v>8874</v>
      </c>
      <c r="Q3134" s="43" t="s">
        <v>1543</v>
      </c>
      <c r="R3134" s="43" t="s">
        <v>1840</v>
      </c>
      <c r="S3134" s="44">
        <v>5</v>
      </c>
    </row>
    <row r="3135" spans="16:19" ht="14.25">
      <c r="P3135" s="42">
        <v>8876</v>
      </c>
      <c r="Q3135" s="43" t="s">
        <v>1543</v>
      </c>
      <c r="R3135" s="43" t="s">
        <v>1841</v>
      </c>
      <c r="S3135" s="44">
        <v>5</v>
      </c>
    </row>
    <row r="3136" spans="16:19" ht="14.25">
      <c r="P3136" s="42">
        <v>8877</v>
      </c>
      <c r="Q3136" s="43" t="s">
        <v>1543</v>
      </c>
      <c r="R3136" s="43" t="s">
        <v>1842</v>
      </c>
      <c r="S3136" s="44">
        <v>5</v>
      </c>
    </row>
    <row r="3137" spans="16:19" ht="14.25">
      <c r="P3137" s="42">
        <v>8878</v>
      </c>
      <c r="Q3137" s="43" t="s">
        <v>1543</v>
      </c>
      <c r="R3137" s="43" t="s">
        <v>1843</v>
      </c>
      <c r="S3137" s="44">
        <v>5</v>
      </c>
    </row>
    <row r="3138" spans="16:19" ht="14.25">
      <c r="P3138" s="42">
        <v>8879</v>
      </c>
      <c r="Q3138" s="43" t="s">
        <v>1543</v>
      </c>
      <c r="R3138" s="43" t="s">
        <v>1844</v>
      </c>
      <c r="S3138" s="44">
        <v>5</v>
      </c>
    </row>
    <row r="3139" spans="16:19" ht="14.25">
      <c r="P3139" s="42">
        <v>8881</v>
      </c>
      <c r="Q3139" s="43" t="s">
        <v>1543</v>
      </c>
      <c r="R3139" s="43" t="s">
        <v>1845</v>
      </c>
      <c r="S3139" s="44">
        <v>5</v>
      </c>
    </row>
    <row r="3140" spans="16:19" ht="14.25">
      <c r="P3140" s="42">
        <v>8882</v>
      </c>
      <c r="Q3140" s="43" t="s">
        <v>1543</v>
      </c>
      <c r="R3140" s="43" t="s">
        <v>1846</v>
      </c>
      <c r="S3140" s="44">
        <v>5</v>
      </c>
    </row>
    <row r="3141" spans="16:19" ht="14.25">
      <c r="P3141" s="42">
        <v>8883</v>
      </c>
      <c r="Q3141" s="43" t="s">
        <v>1543</v>
      </c>
      <c r="R3141" s="43" t="s">
        <v>1847</v>
      </c>
      <c r="S3141" s="44">
        <v>5</v>
      </c>
    </row>
    <row r="3142" spans="16:19" ht="14.25">
      <c r="P3142" s="42">
        <v>8884</v>
      </c>
      <c r="Q3142" s="45" t="s">
        <v>2340</v>
      </c>
      <c r="R3142" s="45" t="s">
        <v>2416</v>
      </c>
      <c r="S3142" s="44">
        <v>5</v>
      </c>
    </row>
    <row r="3143" spans="16:19" ht="14.25">
      <c r="P3143" s="42">
        <v>8885</v>
      </c>
      <c r="Q3143" s="43" t="s">
        <v>1543</v>
      </c>
      <c r="R3143" s="43" t="s">
        <v>1848</v>
      </c>
      <c r="S3143" s="44">
        <v>5</v>
      </c>
    </row>
    <row r="3144" spans="16:19" ht="14.25">
      <c r="P3144" s="42">
        <v>8886</v>
      </c>
      <c r="Q3144" s="43" t="s">
        <v>1543</v>
      </c>
      <c r="R3144" s="43" t="s">
        <v>1849</v>
      </c>
      <c r="S3144" s="44">
        <v>5</v>
      </c>
    </row>
    <row r="3145" spans="16:19" ht="14.25">
      <c r="P3145" s="42">
        <v>8887</v>
      </c>
      <c r="Q3145" s="43" t="s">
        <v>1543</v>
      </c>
      <c r="R3145" s="43" t="s">
        <v>1850</v>
      </c>
      <c r="S3145" s="44">
        <v>5</v>
      </c>
    </row>
    <row r="3146" spans="16:19" ht="14.25">
      <c r="P3146" s="42">
        <v>8888</v>
      </c>
      <c r="Q3146" s="43" t="s">
        <v>1543</v>
      </c>
      <c r="R3146" s="43" t="s">
        <v>1851</v>
      </c>
      <c r="S3146" s="44">
        <v>5</v>
      </c>
    </row>
    <row r="3147" spans="16:19" ht="14.25">
      <c r="P3147" s="42">
        <v>8891</v>
      </c>
      <c r="Q3147" s="43" t="s">
        <v>1543</v>
      </c>
      <c r="R3147" s="43" t="s">
        <v>1852</v>
      </c>
      <c r="S3147" s="44">
        <v>5</v>
      </c>
    </row>
    <row r="3148" spans="16:19" ht="14.25">
      <c r="P3148" s="42">
        <v>8893</v>
      </c>
      <c r="Q3148" s="43" t="s">
        <v>1543</v>
      </c>
      <c r="R3148" s="43" t="s">
        <v>1853</v>
      </c>
      <c r="S3148" s="44">
        <v>5</v>
      </c>
    </row>
    <row r="3149" spans="16:19" ht="14.25">
      <c r="P3149" s="42">
        <v>8895</v>
      </c>
      <c r="Q3149" s="43" t="s">
        <v>1543</v>
      </c>
      <c r="R3149" s="43" t="s">
        <v>1854</v>
      </c>
      <c r="S3149" s="44">
        <v>5</v>
      </c>
    </row>
    <row r="3150" spans="16:19" ht="14.25">
      <c r="P3150" s="42">
        <v>8896</v>
      </c>
      <c r="Q3150" s="43" t="s">
        <v>1543</v>
      </c>
      <c r="R3150" s="43" t="s">
        <v>1855</v>
      </c>
      <c r="S3150" s="44">
        <v>5</v>
      </c>
    </row>
    <row r="3151" spans="16:19" ht="14.25">
      <c r="P3151" s="42">
        <v>8897</v>
      </c>
      <c r="Q3151" s="43" t="s">
        <v>1543</v>
      </c>
      <c r="R3151" s="43" t="s">
        <v>1856</v>
      </c>
      <c r="S3151" s="44">
        <v>5</v>
      </c>
    </row>
    <row r="3152" spans="16:19" ht="14.25">
      <c r="P3152" s="42">
        <v>8900</v>
      </c>
      <c r="Q3152" s="43" t="s">
        <v>1543</v>
      </c>
      <c r="R3152" s="43" t="s">
        <v>1857</v>
      </c>
      <c r="S3152" s="44">
        <v>4</v>
      </c>
    </row>
    <row r="3153" spans="16:19" ht="14.25">
      <c r="P3153" s="42">
        <v>8901</v>
      </c>
      <c r="Q3153" s="43" t="s">
        <v>1543</v>
      </c>
      <c r="R3153" s="43" t="s">
        <v>1857</v>
      </c>
      <c r="S3153" s="44">
        <v>4</v>
      </c>
    </row>
    <row r="3154" spans="16:19" ht="14.25">
      <c r="P3154" s="42">
        <v>8902</v>
      </c>
      <c r="Q3154" s="43" t="s">
        <v>1543</v>
      </c>
      <c r="R3154" s="43" t="s">
        <v>1857</v>
      </c>
      <c r="S3154" s="44">
        <v>4</v>
      </c>
    </row>
    <row r="3155" spans="16:19" ht="14.25">
      <c r="P3155" s="42">
        <v>8903</v>
      </c>
      <c r="Q3155" s="43" t="s">
        <v>1543</v>
      </c>
      <c r="R3155" s="43" t="s">
        <v>1857</v>
      </c>
      <c r="S3155" s="44">
        <v>4</v>
      </c>
    </row>
    <row r="3156" spans="16:19" ht="14.25">
      <c r="P3156" s="42">
        <v>8904</v>
      </c>
      <c r="Q3156" s="43" t="s">
        <v>1543</v>
      </c>
      <c r="R3156" s="43" t="s">
        <v>1857</v>
      </c>
      <c r="S3156" s="44">
        <v>4</v>
      </c>
    </row>
    <row r="3157" spans="16:19" ht="14.25">
      <c r="P3157" s="42">
        <v>8905</v>
      </c>
      <c r="Q3157" s="43" t="s">
        <v>1543</v>
      </c>
      <c r="R3157" s="43" t="s">
        <v>1857</v>
      </c>
      <c r="S3157" s="44">
        <v>4</v>
      </c>
    </row>
    <row r="3158" spans="16:19" ht="14.25">
      <c r="P3158" s="42">
        <v>8906</v>
      </c>
      <c r="Q3158" s="43" t="s">
        <v>1543</v>
      </c>
      <c r="R3158" s="43" t="s">
        <v>1857</v>
      </c>
      <c r="S3158" s="44">
        <v>4</v>
      </c>
    </row>
    <row r="3159" spans="16:19" ht="14.25">
      <c r="P3159" s="42">
        <v>8907</v>
      </c>
      <c r="Q3159" s="43" t="s">
        <v>1543</v>
      </c>
      <c r="R3159" s="43" t="s">
        <v>1857</v>
      </c>
      <c r="S3159" s="44">
        <v>4</v>
      </c>
    </row>
    <row r="3160" spans="16:19" ht="14.25">
      <c r="P3160" s="42">
        <v>8908</v>
      </c>
      <c r="Q3160" s="43" t="s">
        <v>1543</v>
      </c>
      <c r="R3160" s="43" t="s">
        <v>1857</v>
      </c>
      <c r="S3160" s="44">
        <v>4</v>
      </c>
    </row>
    <row r="3161" spans="16:19" ht="14.25">
      <c r="P3161" s="42">
        <v>8909</v>
      </c>
      <c r="Q3161" s="43" t="s">
        <v>1543</v>
      </c>
      <c r="R3161" s="43" t="s">
        <v>1857</v>
      </c>
      <c r="S3161" s="44">
        <v>4</v>
      </c>
    </row>
    <row r="3162" spans="16:19" ht="14.25">
      <c r="P3162" s="42">
        <v>8911</v>
      </c>
      <c r="Q3162" s="43" t="s">
        <v>1543</v>
      </c>
      <c r="R3162" s="43" t="s">
        <v>1858</v>
      </c>
      <c r="S3162" s="44">
        <v>5</v>
      </c>
    </row>
    <row r="3163" spans="16:19" ht="14.25">
      <c r="P3163" s="42">
        <v>8912</v>
      </c>
      <c r="Q3163" s="43" t="s">
        <v>1543</v>
      </c>
      <c r="R3163" s="43" t="s">
        <v>1859</v>
      </c>
      <c r="S3163" s="44">
        <v>5</v>
      </c>
    </row>
    <row r="3164" spans="16:19" ht="14.25">
      <c r="P3164" s="42">
        <v>8913</v>
      </c>
      <c r="Q3164" s="43" t="s">
        <v>1543</v>
      </c>
      <c r="R3164" s="43" t="s">
        <v>1860</v>
      </c>
      <c r="S3164" s="44">
        <v>5</v>
      </c>
    </row>
    <row r="3165" spans="16:19" ht="14.25">
      <c r="P3165" s="42">
        <v>8914</v>
      </c>
      <c r="Q3165" s="43" t="s">
        <v>1543</v>
      </c>
      <c r="R3165" s="43" t="s">
        <v>1861</v>
      </c>
      <c r="S3165" s="44">
        <v>5</v>
      </c>
    </row>
    <row r="3166" spans="16:19" ht="14.25">
      <c r="P3166" s="42">
        <v>8915</v>
      </c>
      <c r="Q3166" s="43" t="s">
        <v>1543</v>
      </c>
      <c r="R3166" s="43" t="s">
        <v>1862</v>
      </c>
      <c r="S3166" s="44">
        <v>5</v>
      </c>
    </row>
    <row r="3167" spans="16:19" ht="14.25">
      <c r="P3167" s="42">
        <v>8916</v>
      </c>
      <c r="Q3167" s="45" t="s">
        <v>2340</v>
      </c>
      <c r="R3167" s="45" t="s">
        <v>2417</v>
      </c>
      <c r="S3167" s="44">
        <v>5</v>
      </c>
    </row>
    <row r="3168" spans="16:19" ht="14.25">
      <c r="P3168" s="42">
        <v>8917</v>
      </c>
      <c r="Q3168" s="43" t="s">
        <v>1543</v>
      </c>
      <c r="R3168" s="43" t="s">
        <v>1863</v>
      </c>
      <c r="S3168" s="44">
        <v>5</v>
      </c>
    </row>
    <row r="3169" spans="16:19" ht="14.25">
      <c r="P3169" s="42">
        <v>8918</v>
      </c>
      <c r="Q3169" s="43" t="s">
        <v>1543</v>
      </c>
      <c r="R3169" s="43" t="s">
        <v>1864</v>
      </c>
      <c r="S3169" s="44">
        <v>5</v>
      </c>
    </row>
    <row r="3170" spans="16:19" ht="14.25">
      <c r="P3170" s="42">
        <v>8919</v>
      </c>
      <c r="Q3170" s="43" t="s">
        <v>1543</v>
      </c>
      <c r="R3170" s="43" t="s">
        <v>1865</v>
      </c>
      <c r="S3170" s="44">
        <v>5</v>
      </c>
    </row>
    <row r="3171" spans="16:19" ht="14.25">
      <c r="P3171" s="42">
        <v>8921</v>
      </c>
      <c r="Q3171" s="43" t="s">
        <v>1543</v>
      </c>
      <c r="R3171" s="43" t="s">
        <v>1866</v>
      </c>
      <c r="S3171" s="44">
        <v>5</v>
      </c>
    </row>
    <row r="3172" spans="16:19" ht="14.25">
      <c r="P3172" s="42">
        <v>8922</v>
      </c>
      <c r="Q3172" s="45" t="s">
        <v>2340</v>
      </c>
      <c r="R3172" s="45" t="s">
        <v>2418</v>
      </c>
      <c r="S3172" s="44">
        <v>5</v>
      </c>
    </row>
    <row r="3173" spans="16:19" ht="14.25">
      <c r="P3173" s="42">
        <v>8923</v>
      </c>
      <c r="Q3173" s="43" t="s">
        <v>1543</v>
      </c>
      <c r="R3173" s="43" t="s">
        <v>1867</v>
      </c>
      <c r="S3173" s="44">
        <v>5</v>
      </c>
    </row>
    <row r="3174" spans="16:19" ht="14.25">
      <c r="P3174" s="42">
        <v>8924</v>
      </c>
      <c r="Q3174" s="43" t="s">
        <v>1543</v>
      </c>
      <c r="R3174" s="43" t="s">
        <v>1868</v>
      </c>
      <c r="S3174" s="44">
        <v>5</v>
      </c>
    </row>
    <row r="3175" spans="16:19" ht="14.25">
      <c r="P3175" s="42">
        <v>8925</v>
      </c>
      <c r="Q3175" s="43" t="s">
        <v>1543</v>
      </c>
      <c r="R3175" s="43" t="s">
        <v>1869</v>
      </c>
      <c r="S3175" s="44">
        <v>5</v>
      </c>
    </row>
    <row r="3176" spans="16:19" ht="14.25">
      <c r="P3176" s="42">
        <v>8926</v>
      </c>
      <c r="Q3176" s="45" t="s">
        <v>2340</v>
      </c>
      <c r="R3176" s="45" t="s">
        <v>2419</v>
      </c>
      <c r="S3176" s="44">
        <v>5</v>
      </c>
    </row>
    <row r="3177" spans="16:19" ht="14.25">
      <c r="P3177" s="42">
        <v>8927</v>
      </c>
      <c r="Q3177" s="45" t="s">
        <v>2340</v>
      </c>
      <c r="R3177" s="45" t="s">
        <v>2420</v>
      </c>
      <c r="S3177" s="44">
        <v>5</v>
      </c>
    </row>
    <row r="3178" spans="16:19" ht="14.25">
      <c r="P3178" s="42">
        <v>8928</v>
      </c>
      <c r="Q3178" s="45" t="s">
        <v>2340</v>
      </c>
      <c r="R3178" s="45" t="s">
        <v>2421</v>
      </c>
      <c r="S3178" s="44">
        <v>5</v>
      </c>
    </row>
    <row r="3179" spans="16:19" ht="14.25">
      <c r="P3179" s="42">
        <v>8929</v>
      </c>
      <c r="Q3179" s="43" t="s">
        <v>1543</v>
      </c>
      <c r="R3179" s="43" t="s">
        <v>1870</v>
      </c>
      <c r="S3179" s="44">
        <v>5</v>
      </c>
    </row>
    <row r="3180" spans="16:19" ht="14.25">
      <c r="P3180" s="42">
        <v>8931</v>
      </c>
      <c r="Q3180" s="43" t="s">
        <v>1543</v>
      </c>
      <c r="R3180" s="43" t="s">
        <v>1871</v>
      </c>
      <c r="S3180" s="44">
        <v>5</v>
      </c>
    </row>
    <row r="3181" spans="16:19" ht="14.25">
      <c r="P3181" s="42">
        <v>8932</v>
      </c>
      <c r="Q3181" s="43" t="s">
        <v>1543</v>
      </c>
      <c r="R3181" s="43" t="s">
        <v>1872</v>
      </c>
      <c r="S3181" s="44">
        <v>5</v>
      </c>
    </row>
    <row r="3182" spans="16:19" ht="14.25">
      <c r="P3182" s="42">
        <v>8933</v>
      </c>
      <c r="Q3182" s="45" t="s">
        <v>2340</v>
      </c>
      <c r="R3182" s="45" t="s">
        <v>2422</v>
      </c>
      <c r="S3182" s="44">
        <v>5</v>
      </c>
    </row>
    <row r="3183" spans="16:19" ht="14.25">
      <c r="P3183" s="42">
        <v>8934</v>
      </c>
      <c r="Q3183" s="43" t="s">
        <v>1543</v>
      </c>
      <c r="R3183" s="43" t="s">
        <v>1873</v>
      </c>
      <c r="S3183" s="44">
        <v>5</v>
      </c>
    </row>
    <row r="3184" spans="16:19" ht="14.25">
      <c r="P3184" s="42">
        <v>8935</v>
      </c>
      <c r="Q3184" s="43" t="s">
        <v>1543</v>
      </c>
      <c r="R3184" s="43" t="s">
        <v>1874</v>
      </c>
      <c r="S3184" s="44">
        <v>5</v>
      </c>
    </row>
    <row r="3185" spans="16:19" ht="14.25">
      <c r="P3185" s="42">
        <v>8936</v>
      </c>
      <c r="Q3185" s="43" t="s">
        <v>1543</v>
      </c>
      <c r="R3185" s="43" t="s">
        <v>1875</v>
      </c>
      <c r="S3185" s="44">
        <v>5</v>
      </c>
    </row>
    <row r="3186" spans="16:19" ht="14.25">
      <c r="P3186" s="42">
        <v>8941</v>
      </c>
      <c r="Q3186" s="45" t="s">
        <v>2340</v>
      </c>
      <c r="R3186" s="45" t="s">
        <v>2423</v>
      </c>
      <c r="S3186" s="44">
        <v>4</v>
      </c>
    </row>
    <row r="3187" spans="16:19" ht="14.25">
      <c r="P3187" s="42">
        <v>8942</v>
      </c>
      <c r="Q3187" s="45" t="s">
        <v>2340</v>
      </c>
      <c r="R3187" s="45" t="s">
        <v>2424</v>
      </c>
      <c r="S3187" s="44">
        <v>5</v>
      </c>
    </row>
    <row r="3188" spans="16:19" ht="14.25">
      <c r="P3188" s="42">
        <v>8943</v>
      </c>
      <c r="Q3188" s="43" t="s">
        <v>1543</v>
      </c>
      <c r="R3188" s="43" t="s">
        <v>1876</v>
      </c>
      <c r="S3188" s="44">
        <v>5</v>
      </c>
    </row>
    <row r="3189" spans="16:19" ht="14.25">
      <c r="P3189" s="42">
        <v>8944</v>
      </c>
      <c r="Q3189" s="43" t="s">
        <v>1543</v>
      </c>
      <c r="R3189" s="43" t="s">
        <v>1877</v>
      </c>
      <c r="S3189" s="44">
        <v>5</v>
      </c>
    </row>
    <row r="3190" spans="16:19" ht="14.25">
      <c r="P3190" s="42">
        <v>8945</v>
      </c>
      <c r="Q3190" s="43" t="s">
        <v>1543</v>
      </c>
      <c r="R3190" s="43" t="s">
        <v>1878</v>
      </c>
      <c r="S3190" s="44">
        <v>5</v>
      </c>
    </row>
    <row r="3191" spans="16:19" ht="14.25">
      <c r="P3191" s="42">
        <v>8946</v>
      </c>
      <c r="Q3191" s="43" t="s">
        <v>1543</v>
      </c>
      <c r="R3191" s="43" t="s">
        <v>1879</v>
      </c>
      <c r="S3191" s="44">
        <v>5</v>
      </c>
    </row>
    <row r="3192" spans="16:19" ht="14.25">
      <c r="P3192" s="42">
        <v>8947</v>
      </c>
      <c r="Q3192" s="43" t="s">
        <v>1543</v>
      </c>
      <c r="R3192" s="43" t="s">
        <v>1880</v>
      </c>
      <c r="S3192" s="44">
        <v>5</v>
      </c>
    </row>
    <row r="3193" spans="16:19" ht="14.25">
      <c r="P3193" s="42">
        <v>8948</v>
      </c>
      <c r="Q3193" s="43" t="s">
        <v>1543</v>
      </c>
      <c r="R3193" s="43" t="s">
        <v>1881</v>
      </c>
      <c r="S3193" s="44">
        <v>5</v>
      </c>
    </row>
    <row r="3194" spans="16:19" ht="14.25">
      <c r="P3194" s="42">
        <v>8949</v>
      </c>
      <c r="Q3194" s="43" t="s">
        <v>1543</v>
      </c>
      <c r="R3194" s="43" t="s">
        <v>1882</v>
      </c>
      <c r="S3194" s="44">
        <v>5</v>
      </c>
    </row>
    <row r="3195" spans="16:19" ht="14.25">
      <c r="P3195" s="42">
        <v>8951</v>
      </c>
      <c r="Q3195" s="43" t="s">
        <v>1543</v>
      </c>
      <c r="R3195" s="43" t="s">
        <v>1883</v>
      </c>
      <c r="S3195" s="44">
        <v>5</v>
      </c>
    </row>
    <row r="3196" spans="16:19" ht="14.25">
      <c r="P3196" s="42">
        <v>8953</v>
      </c>
      <c r="Q3196" s="43" t="s">
        <v>1543</v>
      </c>
      <c r="R3196" s="43" t="s">
        <v>1884</v>
      </c>
      <c r="S3196" s="44">
        <v>5</v>
      </c>
    </row>
    <row r="3197" spans="16:19" ht="14.25">
      <c r="P3197" s="42">
        <v>8954</v>
      </c>
      <c r="Q3197" s="43" t="s">
        <v>1543</v>
      </c>
      <c r="R3197" s="43" t="s">
        <v>1885</v>
      </c>
      <c r="S3197" s="44">
        <v>5</v>
      </c>
    </row>
    <row r="3198" spans="16:19" ht="14.25">
      <c r="P3198" s="42">
        <v>8956</v>
      </c>
      <c r="Q3198" s="43" t="s">
        <v>1543</v>
      </c>
      <c r="R3198" s="43" t="s">
        <v>1886</v>
      </c>
      <c r="S3198" s="44">
        <v>5</v>
      </c>
    </row>
    <row r="3199" spans="16:19" ht="14.25">
      <c r="P3199" s="42">
        <v>8957</v>
      </c>
      <c r="Q3199" s="43" t="s">
        <v>1543</v>
      </c>
      <c r="R3199" s="43" t="s">
        <v>1887</v>
      </c>
      <c r="S3199" s="44">
        <v>5</v>
      </c>
    </row>
    <row r="3200" spans="16:19" ht="14.25">
      <c r="P3200" s="42">
        <v>8958</v>
      </c>
      <c r="Q3200" s="43" t="s">
        <v>1543</v>
      </c>
      <c r="R3200" s="43" t="s">
        <v>1888</v>
      </c>
      <c r="S3200" s="44">
        <v>5</v>
      </c>
    </row>
    <row r="3201" spans="16:19" ht="14.25">
      <c r="P3201" s="42">
        <v>8960</v>
      </c>
      <c r="Q3201" s="43" t="s">
        <v>1543</v>
      </c>
      <c r="R3201" s="43" t="s">
        <v>1889</v>
      </c>
      <c r="S3201" s="44">
        <v>5</v>
      </c>
    </row>
    <row r="3202" spans="16:19" ht="14.25">
      <c r="P3202" s="42">
        <v>8961</v>
      </c>
      <c r="Q3202" s="43" t="s">
        <v>1543</v>
      </c>
      <c r="R3202" s="43" t="s">
        <v>1889</v>
      </c>
      <c r="S3202" s="44">
        <v>5</v>
      </c>
    </row>
    <row r="3203" spans="16:19" ht="14.25">
      <c r="P3203" s="42">
        <v>8966</v>
      </c>
      <c r="Q3203" s="43" t="s">
        <v>1543</v>
      </c>
      <c r="R3203" s="43" t="s">
        <v>1889</v>
      </c>
      <c r="S3203" s="44">
        <v>5</v>
      </c>
    </row>
    <row r="3204" spans="16:19" ht="14.25">
      <c r="P3204" s="42">
        <v>8967</v>
      </c>
      <c r="Q3204" s="45" t="s">
        <v>2340</v>
      </c>
      <c r="R3204" s="45" t="s">
        <v>2425</v>
      </c>
      <c r="S3204" s="44">
        <v>5</v>
      </c>
    </row>
    <row r="3205" spans="16:19" ht="14.25">
      <c r="P3205" s="42">
        <v>8969</v>
      </c>
      <c r="Q3205" s="43" t="s">
        <v>1543</v>
      </c>
      <c r="R3205" s="43" t="s">
        <v>1890</v>
      </c>
      <c r="S3205" s="44">
        <v>5</v>
      </c>
    </row>
    <row r="3206" spans="16:19" ht="14.25">
      <c r="P3206" s="42">
        <v>8971</v>
      </c>
      <c r="Q3206" s="43" t="s">
        <v>1543</v>
      </c>
      <c r="R3206" s="43" t="s">
        <v>1891</v>
      </c>
      <c r="S3206" s="44">
        <v>5</v>
      </c>
    </row>
    <row r="3207" spans="16:19" ht="14.25">
      <c r="P3207" s="42">
        <v>8973</v>
      </c>
      <c r="Q3207" s="43" t="s">
        <v>1543</v>
      </c>
      <c r="R3207" s="43" t="s">
        <v>1892</v>
      </c>
      <c r="S3207" s="44">
        <v>5</v>
      </c>
    </row>
    <row r="3208" spans="16:19" ht="14.25">
      <c r="P3208" s="42">
        <v>8974</v>
      </c>
      <c r="Q3208" s="45" t="s">
        <v>2340</v>
      </c>
      <c r="R3208" s="45" t="s">
        <v>2426</v>
      </c>
      <c r="S3208" s="44">
        <v>5</v>
      </c>
    </row>
    <row r="3209" spans="16:19" ht="14.25">
      <c r="P3209" s="42">
        <v>8975</v>
      </c>
      <c r="Q3209" s="43" t="s">
        <v>1543</v>
      </c>
      <c r="R3209" s="43" t="s">
        <v>1893</v>
      </c>
      <c r="S3209" s="44">
        <v>5</v>
      </c>
    </row>
    <row r="3210" spans="16:19" ht="14.25">
      <c r="P3210" s="42">
        <v>8976</v>
      </c>
      <c r="Q3210" s="43" t="s">
        <v>1543</v>
      </c>
      <c r="R3210" s="43" t="s">
        <v>1894</v>
      </c>
      <c r="S3210" s="44">
        <v>5</v>
      </c>
    </row>
    <row r="3211" spans="16:19" ht="14.25">
      <c r="P3211" s="42">
        <v>8977</v>
      </c>
      <c r="Q3211" s="43" t="s">
        <v>1543</v>
      </c>
      <c r="R3211" s="43" t="s">
        <v>1895</v>
      </c>
      <c r="S3211" s="44">
        <v>5</v>
      </c>
    </row>
    <row r="3212" spans="16:19" ht="14.25">
      <c r="P3212" s="42">
        <v>8978</v>
      </c>
      <c r="Q3212" s="43" t="s">
        <v>1543</v>
      </c>
      <c r="R3212" s="43" t="s">
        <v>1896</v>
      </c>
      <c r="S3212" s="44">
        <v>5</v>
      </c>
    </row>
    <row r="3213" spans="16:19" ht="14.25">
      <c r="P3213" s="42">
        <v>8981</v>
      </c>
      <c r="Q3213" s="43" t="s">
        <v>1543</v>
      </c>
      <c r="R3213" s="43" t="s">
        <v>1897</v>
      </c>
      <c r="S3213" s="44">
        <v>5</v>
      </c>
    </row>
    <row r="3214" spans="16:19" ht="14.25">
      <c r="P3214" s="42">
        <v>8983</v>
      </c>
      <c r="Q3214" s="43" t="s">
        <v>1543</v>
      </c>
      <c r="R3214" s="43" t="s">
        <v>1898</v>
      </c>
      <c r="S3214" s="44">
        <v>5</v>
      </c>
    </row>
    <row r="3215" spans="16:19" ht="14.25">
      <c r="P3215" s="42">
        <v>8984</v>
      </c>
      <c r="Q3215" s="43" t="s">
        <v>1543</v>
      </c>
      <c r="R3215" s="43" t="s">
        <v>1899</v>
      </c>
      <c r="S3215" s="44">
        <v>5</v>
      </c>
    </row>
    <row r="3216" spans="16:19" ht="14.25">
      <c r="P3216" s="42">
        <v>8985</v>
      </c>
      <c r="Q3216" s="43" t="s">
        <v>1543</v>
      </c>
      <c r="R3216" s="43" t="s">
        <v>1900</v>
      </c>
      <c r="S3216" s="44">
        <v>5</v>
      </c>
    </row>
    <row r="3217" spans="16:19" ht="14.25">
      <c r="P3217" s="42">
        <v>8986</v>
      </c>
      <c r="Q3217" s="43" t="s">
        <v>1543</v>
      </c>
      <c r="R3217" s="43" t="s">
        <v>1901</v>
      </c>
      <c r="S3217" s="44">
        <v>5</v>
      </c>
    </row>
    <row r="3218" spans="16:19" ht="14.25">
      <c r="P3218" s="42">
        <v>8988</v>
      </c>
      <c r="Q3218" s="43" t="s">
        <v>1543</v>
      </c>
      <c r="R3218" s="43" t="s">
        <v>1902</v>
      </c>
      <c r="S3218" s="44">
        <v>5</v>
      </c>
    </row>
    <row r="3219" spans="16:19" ht="14.25">
      <c r="P3219" s="42">
        <v>8989</v>
      </c>
      <c r="Q3219" s="43" t="s">
        <v>1543</v>
      </c>
      <c r="R3219" s="43" t="s">
        <v>1903</v>
      </c>
      <c r="S3219" s="44">
        <v>5</v>
      </c>
    </row>
    <row r="3220" spans="16:19" ht="14.25">
      <c r="P3220" s="42">
        <v>8990</v>
      </c>
      <c r="Q3220" s="43" t="s">
        <v>1543</v>
      </c>
      <c r="R3220" s="43" t="s">
        <v>1904</v>
      </c>
      <c r="S3220" s="44">
        <v>5</v>
      </c>
    </row>
    <row r="3221" spans="16:19" ht="14.25">
      <c r="P3221" s="42">
        <v>8991</v>
      </c>
      <c r="Q3221" s="43" t="s">
        <v>1543</v>
      </c>
      <c r="R3221" s="43" t="s">
        <v>1905</v>
      </c>
      <c r="S3221" s="44">
        <v>5</v>
      </c>
    </row>
    <row r="3222" spans="16:19" ht="14.25">
      <c r="P3222" s="42">
        <v>8992</v>
      </c>
      <c r="Q3222" s="43" t="s">
        <v>1543</v>
      </c>
      <c r="R3222" s="43" t="s">
        <v>1906</v>
      </c>
      <c r="S3222" s="44">
        <v>5</v>
      </c>
    </row>
    <row r="3223" spans="16:19" ht="14.25">
      <c r="P3223" s="42">
        <v>8994</v>
      </c>
      <c r="Q3223" s="43" t="s">
        <v>1543</v>
      </c>
      <c r="R3223" s="43" t="s">
        <v>1907</v>
      </c>
      <c r="S3223" s="44">
        <v>5</v>
      </c>
    </row>
    <row r="3224" spans="16:19" ht="14.25">
      <c r="P3224" s="42">
        <v>8995</v>
      </c>
      <c r="Q3224" s="43" t="s">
        <v>1543</v>
      </c>
      <c r="R3224" s="43" t="s">
        <v>1908</v>
      </c>
      <c r="S3224" s="44">
        <v>5</v>
      </c>
    </row>
    <row r="3225" spans="16:19" ht="14.25">
      <c r="P3225" s="42">
        <v>8996</v>
      </c>
      <c r="Q3225" s="43" t="s">
        <v>1543</v>
      </c>
      <c r="R3225" s="43" t="s">
        <v>1909</v>
      </c>
      <c r="S3225" s="44">
        <v>5</v>
      </c>
    </row>
    <row r="3226" spans="16:19" ht="14.25">
      <c r="P3226" s="42">
        <v>8997</v>
      </c>
      <c r="Q3226" s="43" t="s">
        <v>1543</v>
      </c>
      <c r="R3226" s="43" t="s">
        <v>1910</v>
      </c>
      <c r="S3226" s="44">
        <v>5</v>
      </c>
    </row>
    <row r="3227" spans="16:19" ht="14.25">
      <c r="P3227" s="42">
        <v>8998</v>
      </c>
      <c r="Q3227" s="43" t="s">
        <v>1543</v>
      </c>
      <c r="R3227" s="43" t="s">
        <v>1911</v>
      </c>
      <c r="S3227" s="44">
        <v>5</v>
      </c>
    </row>
    <row r="3228" spans="16:19" ht="14.25">
      <c r="P3228" s="42">
        <v>8999</v>
      </c>
      <c r="Q3228" s="43" t="s">
        <v>1543</v>
      </c>
      <c r="R3228" s="43" t="s">
        <v>1912</v>
      </c>
      <c r="S3228" s="44">
        <v>5</v>
      </c>
    </row>
    <row r="3229" spans="16:19" ht="14.25">
      <c r="P3229" s="42">
        <v>9000</v>
      </c>
      <c r="Q3229" s="43" t="s">
        <v>1598</v>
      </c>
      <c r="R3229" s="43" t="s">
        <v>1913</v>
      </c>
      <c r="S3229" s="44">
        <v>4</v>
      </c>
    </row>
    <row r="3230" spans="16:19" ht="14.25">
      <c r="P3230" s="42">
        <v>9001</v>
      </c>
      <c r="Q3230" s="43" t="s">
        <v>1598</v>
      </c>
      <c r="R3230" s="43" t="s">
        <v>1913</v>
      </c>
      <c r="S3230" s="44">
        <v>4</v>
      </c>
    </row>
    <row r="3231" spans="16:19" ht="14.25">
      <c r="P3231" s="42">
        <v>9002</v>
      </c>
      <c r="Q3231" s="43" t="s">
        <v>1598</v>
      </c>
      <c r="R3231" s="43" t="s">
        <v>1913</v>
      </c>
      <c r="S3231" s="44">
        <v>4</v>
      </c>
    </row>
    <row r="3232" spans="16:19" ht="14.25">
      <c r="P3232" s="42">
        <v>9003</v>
      </c>
      <c r="Q3232" s="43" t="s">
        <v>1598</v>
      </c>
      <c r="R3232" s="43" t="s">
        <v>1913</v>
      </c>
      <c r="S3232" s="44">
        <v>4</v>
      </c>
    </row>
    <row r="3233" spans="16:19" ht="14.25">
      <c r="P3233" s="42">
        <v>9004</v>
      </c>
      <c r="Q3233" s="43" t="s">
        <v>1598</v>
      </c>
      <c r="R3233" s="43" t="s">
        <v>1913</v>
      </c>
      <c r="S3233" s="44">
        <v>4</v>
      </c>
    </row>
    <row r="3234" spans="16:19" ht="14.25">
      <c r="P3234" s="42">
        <v>9005</v>
      </c>
      <c r="Q3234" s="43" t="s">
        <v>1598</v>
      </c>
      <c r="R3234" s="43" t="s">
        <v>1913</v>
      </c>
      <c r="S3234" s="44">
        <v>4</v>
      </c>
    </row>
    <row r="3235" spans="16:19" ht="14.25">
      <c r="P3235" s="42">
        <v>9006</v>
      </c>
      <c r="Q3235" s="43" t="s">
        <v>1598</v>
      </c>
      <c r="R3235" s="43" t="s">
        <v>1913</v>
      </c>
      <c r="S3235" s="44">
        <v>4</v>
      </c>
    </row>
    <row r="3236" spans="16:19" ht="14.25">
      <c r="P3236" s="42">
        <v>9007</v>
      </c>
      <c r="Q3236" s="43" t="s">
        <v>1598</v>
      </c>
      <c r="R3236" s="43" t="s">
        <v>1913</v>
      </c>
      <c r="S3236" s="44">
        <v>4</v>
      </c>
    </row>
    <row r="3237" spans="16:19" ht="14.25">
      <c r="P3237" s="42">
        <v>9008</v>
      </c>
      <c r="Q3237" s="43" t="s">
        <v>1598</v>
      </c>
      <c r="R3237" s="43" t="s">
        <v>1913</v>
      </c>
      <c r="S3237" s="44">
        <v>4</v>
      </c>
    </row>
    <row r="3238" spans="16:19" ht="14.25">
      <c r="P3238" s="42">
        <v>9009</v>
      </c>
      <c r="Q3238" s="43" t="s">
        <v>1598</v>
      </c>
      <c r="R3238" s="43" t="s">
        <v>1913</v>
      </c>
      <c r="S3238" s="44">
        <v>4</v>
      </c>
    </row>
    <row r="3239" spans="16:19" ht="14.25">
      <c r="P3239" s="42">
        <v>9010</v>
      </c>
      <c r="Q3239" s="43" t="s">
        <v>1598</v>
      </c>
      <c r="R3239" s="43" t="s">
        <v>1913</v>
      </c>
      <c r="S3239" s="44">
        <v>4</v>
      </c>
    </row>
    <row r="3240" spans="16:19" ht="14.25">
      <c r="P3240" s="42">
        <v>9011</v>
      </c>
      <c r="Q3240" s="43" t="s">
        <v>1598</v>
      </c>
      <c r="R3240" s="43" t="s">
        <v>1913</v>
      </c>
      <c r="S3240" s="44">
        <v>4</v>
      </c>
    </row>
    <row r="3241" spans="16:19" ht="14.25">
      <c r="P3241" s="42">
        <v>9012</v>
      </c>
      <c r="Q3241" s="43" t="s">
        <v>1598</v>
      </c>
      <c r="R3241" s="43" t="s">
        <v>1913</v>
      </c>
      <c r="S3241" s="44">
        <v>4</v>
      </c>
    </row>
    <row r="3242" spans="16:19" ht="14.25">
      <c r="P3242" s="42">
        <v>9013</v>
      </c>
      <c r="Q3242" s="43" t="s">
        <v>1598</v>
      </c>
      <c r="R3242" s="43" t="s">
        <v>1913</v>
      </c>
      <c r="S3242" s="44">
        <v>4</v>
      </c>
    </row>
    <row r="3243" spans="16:19" ht="14.25">
      <c r="P3243" s="42">
        <v>9018</v>
      </c>
      <c r="Q3243" s="45" t="s">
        <v>1598</v>
      </c>
      <c r="R3243" s="45" t="s">
        <v>2427</v>
      </c>
      <c r="S3243" s="44">
        <v>4</v>
      </c>
    </row>
    <row r="3244" spans="16:19" ht="14.25">
      <c r="P3244" s="42">
        <v>9019</v>
      </c>
      <c r="Q3244" s="43" t="s">
        <v>1598</v>
      </c>
      <c r="R3244" s="43" t="s">
        <v>1913</v>
      </c>
      <c r="S3244" s="44">
        <v>4</v>
      </c>
    </row>
    <row r="3245" spans="16:19" ht="14.25">
      <c r="P3245" s="42">
        <v>9020</v>
      </c>
      <c r="Q3245" s="43" t="s">
        <v>1598</v>
      </c>
      <c r="R3245" s="43" t="s">
        <v>1913</v>
      </c>
      <c r="S3245" s="44">
        <v>4</v>
      </c>
    </row>
    <row r="3246" spans="16:19" ht="14.25">
      <c r="P3246" s="42">
        <v>9021</v>
      </c>
      <c r="Q3246" s="43" t="s">
        <v>1598</v>
      </c>
      <c r="R3246" s="43" t="s">
        <v>1913</v>
      </c>
      <c r="S3246" s="44">
        <v>4</v>
      </c>
    </row>
    <row r="3247" spans="16:19" ht="14.25">
      <c r="P3247" s="42">
        <v>9022</v>
      </c>
      <c r="Q3247" s="43" t="s">
        <v>1598</v>
      </c>
      <c r="R3247" s="43" t="s">
        <v>1913</v>
      </c>
      <c r="S3247" s="44">
        <v>4</v>
      </c>
    </row>
    <row r="3248" spans="16:19" ht="14.25">
      <c r="P3248" s="42">
        <v>9023</v>
      </c>
      <c r="Q3248" s="43" t="s">
        <v>1598</v>
      </c>
      <c r="R3248" s="43" t="s">
        <v>1913</v>
      </c>
      <c r="S3248" s="44">
        <v>4</v>
      </c>
    </row>
    <row r="3249" spans="16:19" ht="14.25">
      <c r="P3249" s="42">
        <v>9024</v>
      </c>
      <c r="Q3249" s="43" t="s">
        <v>1598</v>
      </c>
      <c r="R3249" s="43" t="s">
        <v>1913</v>
      </c>
      <c r="S3249" s="44">
        <v>4</v>
      </c>
    </row>
    <row r="3250" spans="16:19" ht="14.25">
      <c r="P3250" s="42">
        <v>9025</v>
      </c>
      <c r="Q3250" s="43" t="s">
        <v>1598</v>
      </c>
      <c r="R3250" s="43" t="s">
        <v>1913</v>
      </c>
      <c r="S3250" s="44">
        <v>4</v>
      </c>
    </row>
    <row r="3251" spans="16:19" ht="14.25">
      <c r="P3251" s="42">
        <v>9026</v>
      </c>
      <c r="Q3251" s="43" t="s">
        <v>1598</v>
      </c>
      <c r="R3251" s="43" t="s">
        <v>1913</v>
      </c>
      <c r="S3251" s="44">
        <v>4</v>
      </c>
    </row>
    <row r="3252" spans="16:19" ht="14.25">
      <c r="P3252" s="42">
        <v>9027</v>
      </c>
      <c r="Q3252" s="43" t="s">
        <v>1598</v>
      </c>
      <c r="R3252" s="43" t="s">
        <v>1913</v>
      </c>
      <c r="S3252" s="44">
        <v>4</v>
      </c>
    </row>
    <row r="3253" spans="16:19" ht="14.25">
      <c r="P3253" s="42">
        <v>9028</v>
      </c>
      <c r="Q3253" s="43" t="s">
        <v>1598</v>
      </c>
      <c r="R3253" s="43" t="s">
        <v>1913</v>
      </c>
      <c r="S3253" s="44">
        <v>4</v>
      </c>
    </row>
    <row r="3254" spans="16:19" ht="14.25">
      <c r="P3254" s="42">
        <v>9029</v>
      </c>
      <c r="Q3254" s="43" t="s">
        <v>1598</v>
      </c>
      <c r="R3254" s="43" t="s">
        <v>1913</v>
      </c>
      <c r="S3254" s="44">
        <v>4</v>
      </c>
    </row>
    <row r="3255" spans="16:19" ht="14.25">
      <c r="P3255" s="42">
        <v>9030</v>
      </c>
      <c r="Q3255" s="43" t="s">
        <v>1598</v>
      </c>
      <c r="R3255" s="43" t="s">
        <v>1913</v>
      </c>
      <c r="S3255" s="44">
        <v>4</v>
      </c>
    </row>
    <row r="3256" spans="16:19" ht="14.25">
      <c r="P3256" s="42">
        <v>9040</v>
      </c>
      <c r="Q3256" s="45" t="s">
        <v>1598</v>
      </c>
      <c r="R3256" s="45" t="s">
        <v>2427</v>
      </c>
      <c r="S3256" s="44">
        <v>4</v>
      </c>
    </row>
    <row r="3257" spans="16:19" ht="14.25">
      <c r="P3257" s="42">
        <v>9061</v>
      </c>
      <c r="Q3257" s="43" t="s">
        <v>1598</v>
      </c>
      <c r="R3257" s="43" t="s">
        <v>1914</v>
      </c>
      <c r="S3257" s="44">
        <v>5</v>
      </c>
    </row>
    <row r="3258" spans="16:19" ht="14.25">
      <c r="P3258" s="42">
        <v>9062</v>
      </c>
      <c r="Q3258" s="43" t="s">
        <v>1598</v>
      </c>
      <c r="R3258" s="43" t="s">
        <v>1915</v>
      </c>
      <c r="S3258" s="44">
        <v>5</v>
      </c>
    </row>
    <row r="3259" spans="16:19" ht="14.25">
      <c r="P3259" s="42">
        <v>9063</v>
      </c>
      <c r="Q3259" s="43" t="s">
        <v>1598</v>
      </c>
      <c r="R3259" s="43" t="s">
        <v>1916</v>
      </c>
      <c r="S3259" s="44">
        <v>5</v>
      </c>
    </row>
    <row r="3260" spans="16:19" ht="14.25">
      <c r="P3260" s="42">
        <v>9071</v>
      </c>
      <c r="Q3260" s="43" t="s">
        <v>1598</v>
      </c>
      <c r="R3260" s="43" t="s">
        <v>1917</v>
      </c>
      <c r="S3260" s="44">
        <v>5</v>
      </c>
    </row>
    <row r="3261" spans="16:19" ht="14.25">
      <c r="P3261" s="42">
        <v>9072</v>
      </c>
      <c r="Q3261" s="43" t="s">
        <v>1598</v>
      </c>
      <c r="R3261" s="43" t="s">
        <v>1918</v>
      </c>
      <c r="S3261" s="44">
        <v>5</v>
      </c>
    </row>
    <row r="3262" spans="16:19" ht="14.25">
      <c r="P3262" s="42">
        <v>9073</v>
      </c>
      <c r="Q3262" s="43" t="s">
        <v>1598</v>
      </c>
      <c r="R3262" s="43" t="s">
        <v>1919</v>
      </c>
      <c r="S3262" s="44">
        <v>5</v>
      </c>
    </row>
    <row r="3263" spans="16:19" ht="14.25">
      <c r="P3263" s="42">
        <v>9074</v>
      </c>
      <c r="Q3263" s="43" t="s">
        <v>1598</v>
      </c>
      <c r="R3263" s="43" t="s">
        <v>1920</v>
      </c>
      <c r="S3263" s="44">
        <v>5</v>
      </c>
    </row>
    <row r="3264" spans="16:19" ht="14.25">
      <c r="P3264" s="42">
        <v>9081</v>
      </c>
      <c r="Q3264" s="43" t="s">
        <v>1598</v>
      </c>
      <c r="R3264" s="43" t="s">
        <v>1921</v>
      </c>
      <c r="S3264" s="44">
        <v>5</v>
      </c>
    </row>
    <row r="3265" spans="16:19" ht="14.25">
      <c r="P3265" s="42">
        <v>9082</v>
      </c>
      <c r="Q3265" s="43" t="s">
        <v>1598</v>
      </c>
      <c r="R3265" s="43" t="s">
        <v>1922</v>
      </c>
      <c r="S3265" s="44">
        <v>5</v>
      </c>
    </row>
    <row r="3266" spans="16:19" ht="14.25">
      <c r="P3266" s="42">
        <v>9083</v>
      </c>
      <c r="Q3266" s="43" t="s">
        <v>1598</v>
      </c>
      <c r="R3266" s="43" t="s">
        <v>1923</v>
      </c>
      <c r="S3266" s="44">
        <v>5</v>
      </c>
    </row>
    <row r="3267" spans="16:19" ht="14.25">
      <c r="P3267" s="42">
        <v>9084</v>
      </c>
      <c r="Q3267" s="43" t="s">
        <v>1598</v>
      </c>
      <c r="R3267" s="43" t="s">
        <v>1924</v>
      </c>
      <c r="S3267" s="44">
        <v>5</v>
      </c>
    </row>
    <row r="3268" spans="16:19" ht="14.25">
      <c r="P3268" s="42">
        <v>9085</v>
      </c>
      <c r="Q3268" s="43" t="s">
        <v>1598</v>
      </c>
      <c r="R3268" s="43" t="s">
        <v>1925</v>
      </c>
      <c r="S3268" s="44">
        <v>5</v>
      </c>
    </row>
    <row r="3269" spans="16:19" ht="14.25">
      <c r="P3269" s="42">
        <v>9086</v>
      </c>
      <c r="Q3269" s="43" t="s">
        <v>1598</v>
      </c>
      <c r="R3269" s="43" t="s">
        <v>1926</v>
      </c>
      <c r="S3269" s="44">
        <v>5</v>
      </c>
    </row>
    <row r="3270" spans="16:19" ht="14.25">
      <c r="P3270" s="42">
        <v>9088</v>
      </c>
      <c r="Q3270" s="43" t="s">
        <v>1598</v>
      </c>
      <c r="R3270" s="43" t="s">
        <v>1927</v>
      </c>
      <c r="S3270" s="44">
        <v>5</v>
      </c>
    </row>
    <row r="3271" spans="16:19" ht="14.25">
      <c r="P3271" s="42">
        <v>9089</v>
      </c>
      <c r="Q3271" s="43" t="s">
        <v>1598</v>
      </c>
      <c r="R3271" s="43" t="s">
        <v>1928</v>
      </c>
      <c r="S3271" s="44">
        <v>5</v>
      </c>
    </row>
    <row r="3272" spans="16:19" ht="14.25">
      <c r="P3272" s="42">
        <v>9090</v>
      </c>
      <c r="Q3272" s="43" t="s">
        <v>1598</v>
      </c>
      <c r="R3272" s="43" t="s">
        <v>1929</v>
      </c>
      <c r="S3272" s="44">
        <v>5</v>
      </c>
    </row>
    <row r="3273" spans="16:19" ht="14.25">
      <c r="P3273" s="42">
        <v>9091</v>
      </c>
      <c r="Q3273" s="43" t="s">
        <v>1598</v>
      </c>
      <c r="R3273" s="43" t="s">
        <v>1930</v>
      </c>
      <c r="S3273" s="44">
        <v>5</v>
      </c>
    </row>
    <row r="3274" spans="16:19" ht="14.25">
      <c r="P3274" s="42">
        <v>9092</v>
      </c>
      <c r="Q3274" s="43" t="s">
        <v>1598</v>
      </c>
      <c r="R3274" s="43" t="s">
        <v>1931</v>
      </c>
      <c r="S3274" s="44">
        <v>5</v>
      </c>
    </row>
    <row r="3275" spans="16:19" ht="14.25">
      <c r="P3275" s="42">
        <v>9093</v>
      </c>
      <c r="Q3275" s="43" t="s">
        <v>1598</v>
      </c>
      <c r="R3275" s="43" t="s">
        <v>1932</v>
      </c>
      <c r="S3275" s="44">
        <v>5</v>
      </c>
    </row>
    <row r="3276" spans="16:19" ht="14.25">
      <c r="P3276" s="42">
        <v>9094</v>
      </c>
      <c r="Q3276" s="43" t="s">
        <v>1598</v>
      </c>
      <c r="R3276" s="43" t="s">
        <v>1933</v>
      </c>
      <c r="S3276" s="44">
        <v>5</v>
      </c>
    </row>
    <row r="3277" spans="16:19" ht="14.25">
      <c r="P3277" s="42">
        <v>9095</v>
      </c>
      <c r="Q3277" s="43" t="s">
        <v>1598</v>
      </c>
      <c r="R3277" s="43" t="s">
        <v>1934</v>
      </c>
      <c r="S3277" s="44">
        <v>5</v>
      </c>
    </row>
    <row r="3278" spans="16:19" ht="14.25">
      <c r="P3278" s="42">
        <v>9096</v>
      </c>
      <c r="Q3278" s="43" t="s">
        <v>1598</v>
      </c>
      <c r="R3278" s="43" t="s">
        <v>1935</v>
      </c>
      <c r="S3278" s="44">
        <v>5</v>
      </c>
    </row>
    <row r="3279" spans="16:19" ht="14.25">
      <c r="P3279" s="42">
        <v>9097</v>
      </c>
      <c r="Q3279" s="43" t="s">
        <v>1598</v>
      </c>
      <c r="R3279" s="43" t="s">
        <v>1936</v>
      </c>
      <c r="S3279" s="44">
        <v>5</v>
      </c>
    </row>
    <row r="3280" spans="16:19" ht="14.25">
      <c r="P3280" s="42">
        <v>9098</v>
      </c>
      <c r="Q3280" s="43" t="s">
        <v>1598</v>
      </c>
      <c r="R3280" s="43" t="s">
        <v>1937</v>
      </c>
      <c r="S3280" s="44">
        <v>5</v>
      </c>
    </row>
    <row r="3281" spans="16:19" ht="14.25">
      <c r="P3281" s="42">
        <v>9099</v>
      </c>
      <c r="Q3281" s="43" t="s">
        <v>1598</v>
      </c>
      <c r="R3281" s="43" t="s">
        <v>1938</v>
      </c>
      <c r="S3281" s="44">
        <v>5</v>
      </c>
    </row>
    <row r="3282" spans="16:19" ht="14.25">
      <c r="P3282" s="42">
        <v>9100</v>
      </c>
      <c r="Q3282" s="43" t="s">
        <v>1598</v>
      </c>
      <c r="R3282" s="43" t="s">
        <v>1939</v>
      </c>
      <c r="S3282" s="44">
        <v>5</v>
      </c>
    </row>
    <row r="3283" spans="16:19" ht="14.25">
      <c r="P3283" s="42">
        <v>9111</v>
      </c>
      <c r="Q3283" s="43" t="s">
        <v>1598</v>
      </c>
      <c r="R3283" s="43" t="s">
        <v>1940</v>
      </c>
      <c r="S3283" s="44">
        <v>5</v>
      </c>
    </row>
    <row r="3284" spans="16:19" ht="14.25">
      <c r="P3284" s="42">
        <v>9112</v>
      </c>
      <c r="Q3284" s="43" t="s">
        <v>1598</v>
      </c>
      <c r="R3284" s="43" t="s">
        <v>1941</v>
      </c>
      <c r="S3284" s="44">
        <v>5</v>
      </c>
    </row>
    <row r="3285" spans="16:19" ht="14.25">
      <c r="P3285" s="42">
        <v>9113</v>
      </c>
      <c r="Q3285" s="43" t="s">
        <v>1598</v>
      </c>
      <c r="R3285" s="43" t="s">
        <v>1942</v>
      </c>
      <c r="S3285" s="44">
        <v>5</v>
      </c>
    </row>
    <row r="3286" spans="16:19" ht="14.25">
      <c r="P3286" s="42">
        <v>9121</v>
      </c>
      <c r="Q3286" s="43" t="s">
        <v>1598</v>
      </c>
      <c r="R3286" s="43" t="s">
        <v>1943</v>
      </c>
      <c r="S3286" s="44">
        <v>5</v>
      </c>
    </row>
    <row r="3287" spans="16:19" ht="14.25">
      <c r="P3287" s="42">
        <v>9122</v>
      </c>
      <c r="Q3287" s="43" t="s">
        <v>1598</v>
      </c>
      <c r="R3287" s="43" t="s">
        <v>1944</v>
      </c>
      <c r="S3287" s="44">
        <v>5</v>
      </c>
    </row>
    <row r="3288" spans="16:19" ht="14.25">
      <c r="P3288" s="42">
        <v>9123</v>
      </c>
      <c r="Q3288" s="43" t="s">
        <v>1598</v>
      </c>
      <c r="R3288" s="43" t="s">
        <v>1945</v>
      </c>
      <c r="S3288" s="44">
        <v>5</v>
      </c>
    </row>
    <row r="3289" spans="16:19" ht="14.25">
      <c r="P3289" s="42">
        <v>9124</v>
      </c>
      <c r="Q3289" s="43" t="s">
        <v>1598</v>
      </c>
      <c r="R3289" s="43" t="s">
        <v>1946</v>
      </c>
      <c r="S3289" s="44">
        <v>5</v>
      </c>
    </row>
    <row r="3290" spans="16:19" ht="14.25">
      <c r="P3290" s="42">
        <v>9125</v>
      </c>
      <c r="Q3290" s="43" t="s">
        <v>1598</v>
      </c>
      <c r="R3290" s="43" t="s">
        <v>1947</v>
      </c>
      <c r="S3290" s="44">
        <v>5</v>
      </c>
    </row>
    <row r="3291" spans="16:19" ht="14.25">
      <c r="P3291" s="42">
        <v>9126</v>
      </c>
      <c r="Q3291" s="43" t="s">
        <v>1598</v>
      </c>
      <c r="R3291" s="43" t="s">
        <v>1948</v>
      </c>
      <c r="S3291" s="44">
        <v>5</v>
      </c>
    </row>
    <row r="3292" spans="16:19" ht="14.25">
      <c r="P3292" s="42">
        <v>9127</v>
      </c>
      <c r="Q3292" s="43" t="s">
        <v>1598</v>
      </c>
      <c r="R3292" s="43" t="s">
        <v>1949</v>
      </c>
      <c r="S3292" s="44">
        <v>5</v>
      </c>
    </row>
    <row r="3293" spans="16:19" ht="14.25">
      <c r="P3293" s="42">
        <v>9131</v>
      </c>
      <c r="Q3293" s="43" t="s">
        <v>1598</v>
      </c>
      <c r="R3293" s="43" t="s">
        <v>1950</v>
      </c>
      <c r="S3293" s="44">
        <v>5</v>
      </c>
    </row>
    <row r="3294" spans="16:19" ht="14.25">
      <c r="P3294" s="42">
        <v>9132</v>
      </c>
      <c r="Q3294" s="43" t="s">
        <v>1598</v>
      </c>
      <c r="R3294" s="43" t="s">
        <v>1951</v>
      </c>
      <c r="S3294" s="44">
        <v>5</v>
      </c>
    </row>
    <row r="3295" spans="16:19" ht="14.25">
      <c r="P3295" s="42">
        <v>9133</v>
      </c>
      <c r="Q3295" s="43" t="s">
        <v>1598</v>
      </c>
      <c r="R3295" s="43" t="s">
        <v>1952</v>
      </c>
      <c r="S3295" s="44">
        <v>5</v>
      </c>
    </row>
    <row r="3296" spans="16:19" ht="14.25">
      <c r="P3296" s="42">
        <v>9134</v>
      </c>
      <c r="Q3296" s="43" t="s">
        <v>1598</v>
      </c>
      <c r="R3296" s="43" t="s">
        <v>1953</v>
      </c>
      <c r="S3296" s="44">
        <v>5</v>
      </c>
    </row>
    <row r="3297" spans="16:19" ht="14.25">
      <c r="P3297" s="42">
        <v>9135</v>
      </c>
      <c r="Q3297" s="43" t="s">
        <v>1598</v>
      </c>
      <c r="R3297" s="43" t="s">
        <v>1954</v>
      </c>
      <c r="S3297" s="44">
        <v>5</v>
      </c>
    </row>
    <row r="3298" spans="16:19" ht="14.25">
      <c r="P3298" s="42">
        <v>9136</v>
      </c>
      <c r="Q3298" s="43" t="s">
        <v>1598</v>
      </c>
      <c r="R3298" s="43" t="s">
        <v>1955</v>
      </c>
      <c r="S3298" s="44">
        <v>5</v>
      </c>
    </row>
    <row r="3299" spans="16:19" ht="14.25">
      <c r="P3299" s="42">
        <v>9141</v>
      </c>
      <c r="Q3299" s="43" t="s">
        <v>1598</v>
      </c>
      <c r="R3299" s="43" t="s">
        <v>1956</v>
      </c>
      <c r="S3299" s="44">
        <v>5</v>
      </c>
    </row>
    <row r="3300" spans="16:19" ht="14.25">
      <c r="P3300" s="42">
        <v>9142</v>
      </c>
      <c r="Q3300" s="43" t="s">
        <v>1598</v>
      </c>
      <c r="R3300" s="43" t="s">
        <v>1957</v>
      </c>
      <c r="S3300" s="44">
        <v>5</v>
      </c>
    </row>
    <row r="3301" spans="16:19" ht="14.25">
      <c r="P3301" s="42">
        <v>9143</v>
      </c>
      <c r="Q3301" s="43" t="s">
        <v>1598</v>
      </c>
      <c r="R3301" s="43" t="s">
        <v>1958</v>
      </c>
      <c r="S3301" s="44">
        <v>5</v>
      </c>
    </row>
    <row r="3302" spans="16:19" ht="14.25">
      <c r="P3302" s="42">
        <v>9144</v>
      </c>
      <c r="Q3302" s="43" t="s">
        <v>1598</v>
      </c>
      <c r="R3302" s="43" t="s">
        <v>1959</v>
      </c>
      <c r="S3302" s="44">
        <v>5</v>
      </c>
    </row>
    <row r="3303" spans="16:19" ht="14.25">
      <c r="P3303" s="42">
        <v>9145</v>
      </c>
      <c r="Q3303" s="43" t="s">
        <v>1598</v>
      </c>
      <c r="R3303" s="43" t="s">
        <v>1960</v>
      </c>
      <c r="S3303" s="44">
        <v>5</v>
      </c>
    </row>
    <row r="3304" spans="16:19" ht="14.25">
      <c r="P3304" s="42">
        <v>9146</v>
      </c>
      <c r="Q3304" s="43" t="s">
        <v>1598</v>
      </c>
      <c r="R3304" s="43" t="s">
        <v>1961</v>
      </c>
      <c r="S3304" s="44">
        <v>5</v>
      </c>
    </row>
    <row r="3305" spans="16:19" ht="14.25">
      <c r="P3305" s="42">
        <v>9147</v>
      </c>
      <c r="Q3305" s="43" t="s">
        <v>1598</v>
      </c>
      <c r="R3305" s="43" t="s">
        <v>1962</v>
      </c>
      <c r="S3305" s="44">
        <v>5</v>
      </c>
    </row>
    <row r="3306" spans="16:19" ht="14.25">
      <c r="P3306" s="42">
        <v>9151</v>
      </c>
      <c r="Q3306" s="43" t="s">
        <v>1598</v>
      </c>
      <c r="R3306" s="43" t="s">
        <v>1963</v>
      </c>
      <c r="S3306" s="44">
        <v>5</v>
      </c>
    </row>
    <row r="3307" spans="16:19" ht="14.25">
      <c r="P3307" s="42">
        <v>9152</v>
      </c>
      <c r="Q3307" s="43" t="s">
        <v>1598</v>
      </c>
      <c r="R3307" s="43" t="s">
        <v>1964</v>
      </c>
      <c r="S3307" s="44">
        <v>5</v>
      </c>
    </row>
    <row r="3308" spans="16:19" ht="14.25">
      <c r="P3308" s="42">
        <v>9153</v>
      </c>
      <c r="Q3308" s="43" t="s">
        <v>1598</v>
      </c>
      <c r="R3308" s="43" t="s">
        <v>1965</v>
      </c>
      <c r="S3308" s="44">
        <v>5</v>
      </c>
    </row>
    <row r="3309" spans="16:19" ht="14.25">
      <c r="P3309" s="42">
        <v>9154</v>
      </c>
      <c r="Q3309" s="43" t="s">
        <v>1598</v>
      </c>
      <c r="R3309" s="43" t="s">
        <v>1966</v>
      </c>
      <c r="S3309" s="44">
        <v>5</v>
      </c>
    </row>
    <row r="3310" spans="16:19" ht="14.25">
      <c r="P3310" s="42">
        <v>9155</v>
      </c>
      <c r="Q3310" s="43" t="s">
        <v>1598</v>
      </c>
      <c r="R3310" s="43" t="s">
        <v>1967</v>
      </c>
      <c r="S3310" s="44">
        <v>5</v>
      </c>
    </row>
    <row r="3311" spans="16:19" ht="14.25">
      <c r="P3311" s="42">
        <v>9161</v>
      </c>
      <c r="Q3311" s="43" t="s">
        <v>1598</v>
      </c>
      <c r="R3311" s="43" t="s">
        <v>1968</v>
      </c>
      <c r="S3311" s="44">
        <v>5</v>
      </c>
    </row>
    <row r="3312" spans="16:19" ht="14.25">
      <c r="P3312" s="42">
        <v>9162</v>
      </c>
      <c r="Q3312" s="43" t="s">
        <v>1598</v>
      </c>
      <c r="R3312" s="43" t="s">
        <v>1969</v>
      </c>
      <c r="S3312" s="44">
        <v>5</v>
      </c>
    </row>
    <row r="3313" spans="16:19" ht="14.25">
      <c r="P3313" s="42">
        <v>9163</v>
      </c>
      <c r="Q3313" s="43" t="s">
        <v>1598</v>
      </c>
      <c r="R3313" s="43" t="s">
        <v>1970</v>
      </c>
      <c r="S3313" s="44">
        <v>5</v>
      </c>
    </row>
    <row r="3314" spans="16:19" ht="14.25">
      <c r="P3314" s="42">
        <v>9164</v>
      </c>
      <c r="Q3314" s="43" t="s">
        <v>1598</v>
      </c>
      <c r="R3314" s="43" t="s">
        <v>1971</v>
      </c>
      <c r="S3314" s="44">
        <v>5</v>
      </c>
    </row>
    <row r="3315" spans="16:19" ht="14.25">
      <c r="P3315" s="42">
        <v>9165</v>
      </c>
      <c r="Q3315" s="43" t="s">
        <v>1598</v>
      </c>
      <c r="R3315" s="43" t="s">
        <v>1972</v>
      </c>
      <c r="S3315" s="44">
        <v>5</v>
      </c>
    </row>
    <row r="3316" spans="16:19" ht="14.25">
      <c r="P3316" s="42">
        <v>9167</v>
      </c>
      <c r="Q3316" s="43" t="s">
        <v>1598</v>
      </c>
      <c r="R3316" s="43" t="s">
        <v>1973</v>
      </c>
      <c r="S3316" s="44">
        <v>5</v>
      </c>
    </row>
    <row r="3317" spans="16:19" ht="14.25">
      <c r="P3317" s="42">
        <v>9168</v>
      </c>
      <c r="Q3317" s="43" t="s">
        <v>1598</v>
      </c>
      <c r="R3317" s="43" t="s">
        <v>1974</v>
      </c>
      <c r="S3317" s="44">
        <v>5</v>
      </c>
    </row>
    <row r="3318" spans="16:19" ht="14.25">
      <c r="P3318" s="42">
        <v>9169</v>
      </c>
      <c r="Q3318" s="43" t="s">
        <v>1598</v>
      </c>
      <c r="R3318" s="43" t="s">
        <v>1975</v>
      </c>
      <c r="S3318" s="44">
        <v>5</v>
      </c>
    </row>
    <row r="3319" spans="16:19" ht="14.25">
      <c r="P3319" s="42">
        <v>9171</v>
      </c>
      <c r="Q3319" s="43" t="s">
        <v>1598</v>
      </c>
      <c r="R3319" s="43" t="s">
        <v>1976</v>
      </c>
      <c r="S3319" s="44">
        <v>5</v>
      </c>
    </row>
    <row r="3320" spans="16:19" ht="14.25">
      <c r="P3320" s="42">
        <v>9172</v>
      </c>
      <c r="Q3320" s="43" t="s">
        <v>1598</v>
      </c>
      <c r="R3320" s="43" t="s">
        <v>1977</v>
      </c>
      <c r="S3320" s="44">
        <v>5</v>
      </c>
    </row>
    <row r="3321" spans="16:19" ht="14.25">
      <c r="P3321" s="42">
        <v>9173</v>
      </c>
      <c r="Q3321" s="43" t="s">
        <v>1598</v>
      </c>
      <c r="R3321" s="43" t="s">
        <v>1978</v>
      </c>
      <c r="S3321" s="44">
        <v>5</v>
      </c>
    </row>
    <row r="3322" spans="16:19" ht="14.25">
      <c r="P3322" s="42">
        <v>9174</v>
      </c>
      <c r="Q3322" s="43" t="s">
        <v>1598</v>
      </c>
      <c r="R3322" s="43" t="s">
        <v>1979</v>
      </c>
      <c r="S3322" s="44">
        <v>5</v>
      </c>
    </row>
    <row r="3323" spans="16:19" ht="14.25">
      <c r="P3323" s="42">
        <v>9175</v>
      </c>
      <c r="Q3323" s="43" t="s">
        <v>1598</v>
      </c>
      <c r="R3323" s="43" t="s">
        <v>1980</v>
      </c>
      <c r="S3323" s="44">
        <v>5</v>
      </c>
    </row>
    <row r="3324" spans="16:19" ht="14.25">
      <c r="P3324" s="42">
        <v>9176</v>
      </c>
      <c r="Q3324" s="43" t="s">
        <v>1598</v>
      </c>
      <c r="R3324" s="43" t="s">
        <v>1981</v>
      </c>
      <c r="S3324" s="44">
        <v>5</v>
      </c>
    </row>
    <row r="3325" spans="16:19" ht="14.25">
      <c r="P3325" s="42">
        <v>9177</v>
      </c>
      <c r="Q3325" s="43" t="s">
        <v>1598</v>
      </c>
      <c r="R3325" s="43" t="s">
        <v>1982</v>
      </c>
      <c r="S3325" s="44">
        <v>5</v>
      </c>
    </row>
    <row r="3326" spans="16:19" ht="14.25">
      <c r="P3326" s="42">
        <v>9178</v>
      </c>
      <c r="Q3326" s="43" t="s">
        <v>1598</v>
      </c>
      <c r="R3326" s="43" t="s">
        <v>1983</v>
      </c>
      <c r="S3326" s="44">
        <v>5</v>
      </c>
    </row>
    <row r="3327" spans="16:19" ht="14.25">
      <c r="P3327" s="42">
        <v>9181</v>
      </c>
      <c r="Q3327" s="43" t="s">
        <v>1598</v>
      </c>
      <c r="R3327" s="43" t="s">
        <v>1984</v>
      </c>
      <c r="S3327" s="44">
        <v>5</v>
      </c>
    </row>
    <row r="3328" spans="16:19" ht="14.25">
      <c r="P3328" s="42">
        <v>9182</v>
      </c>
      <c r="Q3328" s="43" t="s">
        <v>1598</v>
      </c>
      <c r="R3328" s="43" t="s">
        <v>1985</v>
      </c>
      <c r="S3328" s="44">
        <v>5</v>
      </c>
    </row>
    <row r="3329" spans="16:19" ht="14.25">
      <c r="P3329" s="42">
        <v>9183</v>
      </c>
      <c r="Q3329" s="43" t="s">
        <v>1598</v>
      </c>
      <c r="R3329" s="43" t="s">
        <v>1986</v>
      </c>
      <c r="S3329" s="44">
        <v>5</v>
      </c>
    </row>
    <row r="3330" spans="16:19" ht="14.25">
      <c r="P3330" s="42">
        <v>9184</v>
      </c>
      <c r="Q3330" s="43" t="s">
        <v>1598</v>
      </c>
      <c r="R3330" s="43" t="s">
        <v>1987</v>
      </c>
      <c r="S3330" s="44">
        <v>5</v>
      </c>
    </row>
    <row r="3331" spans="16:19" ht="14.25">
      <c r="P3331" s="42">
        <v>9200</v>
      </c>
      <c r="Q3331" s="43" t="s">
        <v>1598</v>
      </c>
      <c r="R3331" s="43" t="s">
        <v>1988</v>
      </c>
      <c r="S3331" s="44">
        <v>4</v>
      </c>
    </row>
    <row r="3332" spans="16:19" ht="14.25">
      <c r="P3332" s="42">
        <v>9201</v>
      </c>
      <c r="Q3332" s="43" t="s">
        <v>1598</v>
      </c>
      <c r="R3332" s="43" t="s">
        <v>1988</v>
      </c>
      <c r="S3332" s="44">
        <v>4</v>
      </c>
    </row>
    <row r="3333" spans="16:19" ht="14.25">
      <c r="P3333" s="42">
        <v>9202</v>
      </c>
      <c r="Q3333" s="43" t="s">
        <v>1598</v>
      </c>
      <c r="R3333" s="43" t="s">
        <v>1988</v>
      </c>
      <c r="S3333" s="44">
        <v>4</v>
      </c>
    </row>
    <row r="3334" spans="16:19" ht="14.25">
      <c r="P3334" s="42">
        <v>9203</v>
      </c>
      <c r="Q3334" s="43" t="s">
        <v>1598</v>
      </c>
      <c r="R3334" s="43" t="s">
        <v>1988</v>
      </c>
      <c r="S3334" s="44">
        <v>4</v>
      </c>
    </row>
    <row r="3335" spans="16:19" ht="14.25">
      <c r="P3335" s="42">
        <v>9211</v>
      </c>
      <c r="Q3335" s="43" t="s">
        <v>1598</v>
      </c>
      <c r="R3335" s="43" t="s">
        <v>1989</v>
      </c>
      <c r="S3335" s="44">
        <v>5</v>
      </c>
    </row>
    <row r="3336" spans="16:19" ht="14.25">
      <c r="P3336" s="42">
        <v>9221</v>
      </c>
      <c r="Q3336" s="43" t="s">
        <v>1598</v>
      </c>
      <c r="R3336" s="43" t="s">
        <v>1990</v>
      </c>
      <c r="S3336" s="44">
        <v>5</v>
      </c>
    </row>
    <row r="3337" spans="16:19" ht="14.25">
      <c r="P3337" s="42">
        <v>9222</v>
      </c>
      <c r="Q3337" s="43" t="s">
        <v>1598</v>
      </c>
      <c r="R3337" s="43" t="s">
        <v>1991</v>
      </c>
      <c r="S3337" s="44">
        <v>5</v>
      </c>
    </row>
    <row r="3338" spans="16:19" ht="14.25">
      <c r="P3338" s="42">
        <v>9223</v>
      </c>
      <c r="Q3338" s="43" t="s">
        <v>1598</v>
      </c>
      <c r="R3338" s="43" t="s">
        <v>1992</v>
      </c>
      <c r="S3338" s="44">
        <v>5</v>
      </c>
    </row>
    <row r="3339" spans="16:19" ht="14.25">
      <c r="P3339" s="42">
        <v>9224</v>
      </c>
      <c r="Q3339" s="43" t="s">
        <v>1598</v>
      </c>
      <c r="R3339" s="43" t="s">
        <v>1993</v>
      </c>
      <c r="S3339" s="44">
        <v>5</v>
      </c>
    </row>
    <row r="3340" spans="16:19" ht="14.25">
      <c r="P3340" s="42">
        <v>9225</v>
      </c>
      <c r="Q3340" s="43" t="s">
        <v>1598</v>
      </c>
      <c r="R3340" s="43" t="s">
        <v>1994</v>
      </c>
      <c r="S3340" s="44">
        <v>5</v>
      </c>
    </row>
    <row r="3341" spans="16:19" ht="14.25">
      <c r="P3341" s="42">
        <v>9226</v>
      </c>
      <c r="Q3341" s="43" t="s">
        <v>1598</v>
      </c>
      <c r="R3341" s="43" t="s">
        <v>1995</v>
      </c>
      <c r="S3341" s="44">
        <v>5</v>
      </c>
    </row>
    <row r="3342" spans="16:19" ht="14.25">
      <c r="P3342" s="42">
        <v>9227</v>
      </c>
      <c r="Q3342" s="45" t="s">
        <v>1598</v>
      </c>
      <c r="R3342" s="45" t="s">
        <v>2428</v>
      </c>
      <c r="S3342" s="44">
        <v>5</v>
      </c>
    </row>
    <row r="3343" spans="16:19" ht="14.25">
      <c r="P3343" s="42">
        <v>9228</v>
      </c>
      <c r="Q3343" s="43" t="s">
        <v>1598</v>
      </c>
      <c r="R3343" s="43" t="s">
        <v>1996</v>
      </c>
      <c r="S3343" s="44">
        <v>5</v>
      </c>
    </row>
    <row r="3344" spans="16:19" ht="14.25">
      <c r="P3344" s="42">
        <v>9231</v>
      </c>
      <c r="Q3344" s="43" t="s">
        <v>1598</v>
      </c>
      <c r="R3344" s="43" t="s">
        <v>1997</v>
      </c>
      <c r="S3344" s="44">
        <v>5</v>
      </c>
    </row>
    <row r="3345" spans="16:19" ht="14.25">
      <c r="P3345" s="42">
        <v>9232</v>
      </c>
      <c r="Q3345" s="43" t="s">
        <v>1598</v>
      </c>
      <c r="R3345" s="43" t="s">
        <v>1998</v>
      </c>
      <c r="S3345" s="44">
        <v>5</v>
      </c>
    </row>
    <row r="3346" spans="16:19" ht="14.25">
      <c r="P3346" s="42">
        <v>9233</v>
      </c>
      <c r="Q3346" s="43" t="s">
        <v>1598</v>
      </c>
      <c r="R3346" s="43" t="s">
        <v>1999</v>
      </c>
      <c r="S3346" s="44">
        <v>5</v>
      </c>
    </row>
    <row r="3347" spans="16:19" ht="14.25">
      <c r="P3347" s="42">
        <v>9234</v>
      </c>
      <c r="Q3347" s="43" t="s">
        <v>1598</v>
      </c>
      <c r="R3347" s="43" t="s">
        <v>2000</v>
      </c>
      <c r="S3347" s="44">
        <v>5</v>
      </c>
    </row>
    <row r="3348" spans="16:19" ht="14.25">
      <c r="P3348" s="42">
        <v>9235</v>
      </c>
      <c r="Q3348" s="43" t="s">
        <v>1598</v>
      </c>
      <c r="R3348" s="43" t="s">
        <v>2001</v>
      </c>
      <c r="S3348" s="44">
        <v>5</v>
      </c>
    </row>
    <row r="3349" spans="16:19" ht="14.25">
      <c r="P3349" s="42">
        <v>9241</v>
      </c>
      <c r="Q3349" s="43" t="s">
        <v>1598</v>
      </c>
      <c r="R3349" s="43" t="s">
        <v>2002</v>
      </c>
      <c r="S3349" s="44">
        <v>5</v>
      </c>
    </row>
    <row r="3350" spans="16:19" ht="14.25">
      <c r="P3350" s="42">
        <v>9242</v>
      </c>
      <c r="Q3350" s="43" t="s">
        <v>1598</v>
      </c>
      <c r="R3350" s="43" t="s">
        <v>2002</v>
      </c>
      <c r="S3350" s="44">
        <v>5</v>
      </c>
    </row>
    <row r="3351" spans="16:19" ht="14.25">
      <c r="P3351" s="42">
        <v>9243</v>
      </c>
      <c r="Q3351" s="43" t="s">
        <v>1598</v>
      </c>
      <c r="R3351" s="43" t="s">
        <v>2003</v>
      </c>
      <c r="S3351" s="44">
        <v>5</v>
      </c>
    </row>
    <row r="3352" spans="16:19" ht="14.25">
      <c r="P3352" s="42">
        <v>9244</v>
      </c>
      <c r="Q3352" s="43" t="s">
        <v>1598</v>
      </c>
      <c r="R3352" s="43" t="s">
        <v>2004</v>
      </c>
      <c r="S3352" s="44">
        <v>5</v>
      </c>
    </row>
    <row r="3353" spans="16:19" ht="14.25">
      <c r="P3353" s="42">
        <v>9245</v>
      </c>
      <c r="Q3353" s="43" t="s">
        <v>1598</v>
      </c>
      <c r="R3353" s="43" t="s">
        <v>2005</v>
      </c>
      <c r="S3353" s="44">
        <v>5</v>
      </c>
    </row>
    <row r="3354" spans="16:19" ht="14.25">
      <c r="P3354" s="42">
        <v>9300</v>
      </c>
      <c r="Q3354" s="43" t="s">
        <v>1598</v>
      </c>
      <c r="R3354" s="43" t="s">
        <v>2006</v>
      </c>
      <c r="S3354" s="44">
        <v>5</v>
      </c>
    </row>
    <row r="3355" spans="16:19" ht="14.25">
      <c r="P3355" s="42">
        <v>9301</v>
      </c>
      <c r="Q3355" s="43" t="s">
        <v>1598</v>
      </c>
      <c r="R3355" s="43" t="s">
        <v>2006</v>
      </c>
      <c r="S3355" s="44">
        <v>5</v>
      </c>
    </row>
    <row r="3356" spans="16:19" ht="14.25">
      <c r="P3356" s="42">
        <v>9311</v>
      </c>
      <c r="Q3356" s="43" t="s">
        <v>1598</v>
      </c>
      <c r="R3356" s="43" t="s">
        <v>2007</v>
      </c>
      <c r="S3356" s="44">
        <v>5</v>
      </c>
    </row>
    <row r="3357" spans="16:19" ht="14.25">
      <c r="P3357" s="42">
        <v>9312</v>
      </c>
      <c r="Q3357" s="43" t="s">
        <v>1598</v>
      </c>
      <c r="R3357" s="43" t="s">
        <v>2008</v>
      </c>
      <c r="S3357" s="44">
        <v>5</v>
      </c>
    </row>
    <row r="3358" spans="16:19" ht="14.25">
      <c r="P3358" s="42">
        <v>9313</v>
      </c>
      <c r="Q3358" s="43" t="s">
        <v>1598</v>
      </c>
      <c r="R3358" s="43" t="s">
        <v>2009</v>
      </c>
      <c r="S3358" s="44">
        <v>5</v>
      </c>
    </row>
    <row r="3359" spans="16:19" ht="14.25">
      <c r="P3359" s="42">
        <v>9314</v>
      </c>
      <c r="Q3359" s="43" t="s">
        <v>1598</v>
      </c>
      <c r="R3359" s="43" t="s">
        <v>2010</v>
      </c>
      <c r="S3359" s="44">
        <v>5</v>
      </c>
    </row>
    <row r="3360" spans="16:19" ht="14.25">
      <c r="P3360" s="42">
        <v>9315</v>
      </c>
      <c r="Q3360" s="43" t="s">
        <v>1598</v>
      </c>
      <c r="R3360" s="43" t="s">
        <v>2011</v>
      </c>
      <c r="S3360" s="44">
        <v>5</v>
      </c>
    </row>
    <row r="3361" spans="16:19" ht="14.25">
      <c r="P3361" s="42">
        <v>9316</v>
      </c>
      <c r="Q3361" s="43" t="s">
        <v>1598</v>
      </c>
      <c r="R3361" s="43" t="s">
        <v>2012</v>
      </c>
      <c r="S3361" s="44">
        <v>5</v>
      </c>
    </row>
    <row r="3362" spans="16:19" ht="14.25">
      <c r="P3362" s="42">
        <v>9317</v>
      </c>
      <c r="Q3362" s="43" t="s">
        <v>1598</v>
      </c>
      <c r="R3362" s="43" t="s">
        <v>2013</v>
      </c>
      <c r="S3362" s="44">
        <v>5</v>
      </c>
    </row>
    <row r="3363" spans="16:19" ht="14.25">
      <c r="P3363" s="42">
        <v>9321</v>
      </c>
      <c r="Q3363" s="43" t="s">
        <v>1598</v>
      </c>
      <c r="R3363" s="43" t="s">
        <v>2014</v>
      </c>
      <c r="S3363" s="44">
        <v>5</v>
      </c>
    </row>
    <row r="3364" spans="16:19" ht="14.25">
      <c r="P3364" s="42">
        <v>9322</v>
      </c>
      <c r="Q3364" s="43" t="s">
        <v>1598</v>
      </c>
      <c r="R3364" s="43" t="s">
        <v>2015</v>
      </c>
      <c r="S3364" s="44">
        <v>5</v>
      </c>
    </row>
    <row r="3365" spans="16:19" ht="14.25">
      <c r="P3365" s="42">
        <v>9323</v>
      </c>
      <c r="Q3365" s="43" t="s">
        <v>1598</v>
      </c>
      <c r="R3365" s="43" t="s">
        <v>2016</v>
      </c>
      <c r="S3365" s="44">
        <v>5</v>
      </c>
    </row>
    <row r="3366" spans="16:19" ht="14.25">
      <c r="P3366" s="42">
        <v>9324</v>
      </c>
      <c r="Q3366" s="43" t="s">
        <v>1598</v>
      </c>
      <c r="R3366" s="43" t="s">
        <v>2017</v>
      </c>
      <c r="S3366" s="44">
        <v>5</v>
      </c>
    </row>
    <row r="3367" spans="16:19" ht="14.25">
      <c r="P3367" s="42">
        <v>9325</v>
      </c>
      <c r="Q3367" s="43" t="s">
        <v>1598</v>
      </c>
      <c r="R3367" s="43" t="s">
        <v>2018</v>
      </c>
      <c r="S3367" s="44">
        <v>5</v>
      </c>
    </row>
    <row r="3368" spans="16:19" ht="14.25">
      <c r="P3368" s="42">
        <v>9326</v>
      </c>
      <c r="Q3368" s="43" t="s">
        <v>1598</v>
      </c>
      <c r="R3368" s="43" t="s">
        <v>2019</v>
      </c>
      <c r="S3368" s="44">
        <v>5</v>
      </c>
    </row>
    <row r="3369" spans="16:19" ht="14.25">
      <c r="P3369" s="42">
        <v>9327</v>
      </c>
      <c r="Q3369" s="43" t="s">
        <v>1598</v>
      </c>
      <c r="R3369" s="43" t="s">
        <v>2020</v>
      </c>
      <c r="S3369" s="44">
        <v>5</v>
      </c>
    </row>
    <row r="3370" spans="16:19" ht="14.25">
      <c r="P3370" s="42">
        <v>9330</v>
      </c>
      <c r="Q3370" s="43" t="s">
        <v>1598</v>
      </c>
      <c r="R3370" s="43" t="s">
        <v>2021</v>
      </c>
      <c r="S3370" s="44">
        <v>5</v>
      </c>
    </row>
    <row r="3371" spans="16:19" ht="14.25">
      <c r="P3371" s="42">
        <v>9331</v>
      </c>
      <c r="Q3371" s="43" t="s">
        <v>1598</v>
      </c>
      <c r="R3371" s="43" t="s">
        <v>2021</v>
      </c>
      <c r="S3371" s="44">
        <v>5</v>
      </c>
    </row>
    <row r="3372" spans="16:19" ht="14.25">
      <c r="P3372" s="42">
        <v>9332</v>
      </c>
      <c r="Q3372" s="43" t="s">
        <v>1598</v>
      </c>
      <c r="R3372" s="43" t="s">
        <v>2021</v>
      </c>
      <c r="S3372" s="44">
        <v>5</v>
      </c>
    </row>
    <row r="3373" spans="16:19" ht="14.25">
      <c r="P3373" s="42">
        <v>9339</v>
      </c>
      <c r="Q3373" s="43" t="s">
        <v>1598</v>
      </c>
      <c r="R3373" s="43" t="s">
        <v>2022</v>
      </c>
      <c r="S3373" s="44">
        <v>5</v>
      </c>
    </row>
    <row r="3374" spans="16:19" ht="14.25">
      <c r="P3374" s="42">
        <v>9341</v>
      </c>
      <c r="Q3374" s="43" t="s">
        <v>1598</v>
      </c>
      <c r="R3374" s="43" t="s">
        <v>2023</v>
      </c>
      <c r="S3374" s="44">
        <v>5</v>
      </c>
    </row>
    <row r="3375" spans="16:19" ht="14.25">
      <c r="P3375" s="42">
        <v>9342</v>
      </c>
      <c r="Q3375" s="43" t="s">
        <v>1598</v>
      </c>
      <c r="R3375" s="43" t="s">
        <v>2024</v>
      </c>
      <c r="S3375" s="44">
        <v>5</v>
      </c>
    </row>
    <row r="3376" spans="16:19" ht="14.25">
      <c r="P3376" s="42">
        <v>9343</v>
      </c>
      <c r="Q3376" s="43" t="s">
        <v>1598</v>
      </c>
      <c r="R3376" s="43" t="s">
        <v>2025</v>
      </c>
      <c r="S3376" s="44">
        <v>5</v>
      </c>
    </row>
    <row r="3377" spans="16:19" ht="14.25">
      <c r="P3377" s="42">
        <v>9344</v>
      </c>
      <c r="Q3377" s="43" t="s">
        <v>1598</v>
      </c>
      <c r="R3377" s="43" t="s">
        <v>2026</v>
      </c>
      <c r="S3377" s="44">
        <v>5</v>
      </c>
    </row>
    <row r="3378" spans="16:19" ht="14.25">
      <c r="P3378" s="42">
        <v>9345</v>
      </c>
      <c r="Q3378" s="43" t="s">
        <v>1598</v>
      </c>
      <c r="R3378" s="43" t="s">
        <v>2027</v>
      </c>
      <c r="S3378" s="44">
        <v>5</v>
      </c>
    </row>
    <row r="3379" spans="16:19" ht="14.25">
      <c r="P3379" s="42">
        <v>9346</v>
      </c>
      <c r="Q3379" s="43" t="s">
        <v>1598</v>
      </c>
      <c r="R3379" s="43" t="s">
        <v>2028</v>
      </c>
      <c r="S3379" s="44">
        <v>5</v>
      </c>
    </row>
    <row r="3380" spans="16:19" ht="14.25">
      <c r="P3380" s="42">
        <v>9351</v>
      </c>
      <c r="Q3380" s="43" t="s">
        <v>1598</v>
      </c>
      <c r="R3380" s="43" t="s">
        <v>2029</v>
      </c>
      <c r="S3380" s="44">
        <v>5</v>
      </c>
    </row>
    <row r="3381" spans="16:19" ht="14.25">
      <c r="P3381" s="42">
        <v>9352</v>
      </c>
      <c r="Q3381" s="43" t="s">
        <v>1598</v>
      </c>
      <c r="R3381" s="43" t="s">
        <v>2030</v>
      </c>
      <c r="S3381" s="44">
        <v>5</v>
      </c>
    </row>
    <row r="3382" spans="16:19" ht="14.25">
      <c r="P3382" s="42">
        <v>9353</v>
      </c>
      <c r="Q3382" s="43" t="s">
        <v>1598</v>
      </c>
      <c r="R3382" s="43" t="s">
        <v>2031</v>
      </c>
      <c r="S3382" s="44">
        <v>5</v>
      </c>
    </row>
    <row r="3383" spans="16:19" ht="14.25">
      <c r="P3383" s="42">
        <v>9354</v>
      </c>
      <c r="Q3383" s="43" t="s">
        <v>1598</v>
      </c>
      <c r="R3383" s="43" t="s">
        <v>2032</v>
      </c>
      <c r="S3383" s="44">
        <v>5</v>
      </c>
    </row>
    <row r="3384" spans="16:19" ht="14.25">
      <c r="P3384" s="42">
        <v>9361</v>
      </c>
      <c r="Q3384" s="43" t="s">
        <v>1598</v>
      </c>
      <c r="R3384" s="43" t="s">
        <v>2033</v>
      </c>
      <c r="S3384" s="44">
        <v>5</v>
      </c>
    </row>
    <row r="3385" spans="16:19" ht="14.25">
      <c r="P3385" s="42">
        <v>9362</v>
      </c>
      <c r="Q3385" s="43" t="s">
        <v>1598</v>
      </c>
      <c r="R3385" s="43" t="s">
        <v>2034</v>
      </c>
      <c r="S3385" s="44">
        <v>5</v>
      </c>
    </row>
    <row r="3386" spans="16:19" ht="14.25">
      <c r="P3386" s="42">
        <v>9363</v>
      </c>
      <c r="Q3386" s="43" t="s">
        <v>1598</v>
      </c>
      <c r="R3386" s="43" t="s">
        <v>2035</v>
      </c>
      <c r="S3386" s="44">
        <v>5</v>
      </c>
    </row>
    <row r="3387" spans="16:19" ht="14.25">
      <c r="P3387" s="42">
        <v>9364</v>
      </c>
      <c r="Q3387" s="43" t="s">
        <v>1598</v>
      </c>
      <c r="R3387" s="43" t="s">
        <v>2036</v>
      </c>
      <c r="S3387" s="44">
        <v>5</v>
      </c>
    </row>
    <row r="3388" spans="16:19" ht="14.25">
      <c r="P3388" s="42">
        <v>9365</v>
      </c>
      <c r="Q3388" s="43" t="s">
        <v>1598</v>
      </c>
      <c r="R3388" s="43" t="s">
        <v>2037</v>
      </c>
      <c r="S3388" s="44">
        <v>5</v>
      </c>
    </row>
    <row r="3389" spans="16:19" ht="14.25">
      <c r="P3389" s="42">
        <v>9371</v>
      </c>
      <c r="Q3389" s="43" t="s">
        <v>1598</v>
      </c>
      <c r="R3389" s="43" t="s">
        <v>2038</v>
      </c>
      <c r="S3389" s="44">
        <v>5</v>
      </c>
    </row>
    <row r="3390" spans="16:19" ht="14.25">
      <c r="P3390" s="42">
        <v>9372</v>
      </c>
      <c r="Q3390" s="43" t="s">
        <v>1598</v>
      </c>
      <c r="R3390" s="43" t="s">
        <v>2039</v>
      </c>
      <c r="S3390" s="44">
        <v>5</v>
      </c>
    </row>
    <row r="3391" spans="16:19" ht="14.25">
      <c r="P3391" s="42">
        <v>9373</v>
      </c>
      <c r="Q3391" s="43" t="s">
        <v>1598</v>
      </c>
      <c r="R3391" s="43" t="s">
        <v>2040</v>
      </c>
      <c r="S3391" s="44">
        <v>5</v>
      </c>
    </row>
    <row r="3392" spans="16:19" ht="14.25">
      <c r="P3392" s="42">
        <v>9374</v>
      </c>
      <c r="Q3392" s="43" t="s">
        <v>1598</v>
      </c>
      <c r="R3392" s="43" t="s">
        <v>2041</v>
      </c>
      <c r="S3392" s="44">
        <v>5</v>
      </c>
    </row>
    <row r="3393" spans="16:19" ht="14.25">
      <c r="P3393" s="42">
        <v>9375</v>
      </c>
      <c r="Q3393" s="43" t="s">
        <v>1598</v>
      </c>
      <c r="R3393" s="43" t="s">
        <v>2042</v>
      </c>
      <c r="S3393" s="44">
        <v>5</v>
      </c>
    </row>
    <row r="3394" spans="16:19" ht="14.25">
      <c r="P3394" s="42">
        <v>9400</v>
      </c>
      <c r="Q3394" s="43" t="s">
        <v>1598</v>
      </c>
      <c r="R3394" s="43" t="s">
        <v>2043</v>
      </c>
      <c r="S3394" s="44">
        <v>4</v>
      </c>
    </row>
    <row r="3395" spans="16:19" ht="14.25">
      <c r="P3395" s="42">
        <v>9401</v>
      </c>
      <c r="Q3395" s="43" t="s">
        <v>1598</v>
      </c>
      <c r="R3395" s="43" t="s">
        <v>2043</v>
      </c>
      <c r="S3395" s="44">
        <v>4</v>
      </c>
    </row>
    <row r="3396" spans="16:19" ht="14.25">
      <c r="P3396" s="42">
        <v>9402</v>
      </c>
      <c r="Q3396" s="43" t="s">
        <v>1598</v>
      </c>
      <c r="R3396" s="43" t="s">
        <v>2043</v>
      </c>
      <c r="S3396" s="44">
        <v>4</v>
      </c>
    </row>
    <row r="3397" spans="16:19" ht="14.25">
      <c r="P3397" s="42">
        <v>9403</v>
      </c>
      <c r="Q3397" s="43" t="s">
        <v>1598</v>
      </c>
      <c r="R3397" s="43" t="s">
        <v>2043</v>
      </c>
      <c r="S3397" s="44">
        <v>4</v>
      </c>
    </row>
    <row r="3398" spans="16:19" ht="14.25">
      <c r="P3398" s="42">
        <v>9404</v>
      </c>
      <c r="Q3398" s="43" t="s">
        <v>1598</v>
      </c>
      <c r="R3398" s="43" t="s">
        <v>2043</v>
      </c>
      <c r="S3398" s="44">
        <v>4</v>
      </c>
    </row>
    <row r="3399" spans="16:19" ht="14.25">
      <c r="P3399" s="42">
        <v>9405</v>
      </c>
      <c r="Q3399" s="43" t="s">
        <v>1598</v>
      </c>
      <c r="R3399" s="43" t="s">
        <v>2043</v>
      </c>
      <c r="S3399" s="44">
        <v>4</v>
      </c>
    </row>
    <row r="3400" spans="16:19" ht="14.25">
      <c r="P3400" s="42">
        <v>9406</v>
      </c>
      <c r="Q3400" s="43" t="s">
        <v>1598</v>
      </c>
      <c r="R3400" s="43" t="s">
        <v>2043</v>
      </c>
      <c r="S3400" s="44">
        <v>4</v>
      </c>
    </row>
    <row r="3401" spans="16:19" ht="14.25">
      <c r="P3401" s="42">
        <v>9407</v>
      </c>
      <c r="Q3401" s="43" t="s">
        <v>1598</v>
      </c>
      <c r="R3401" s="43" t="s">
        <v>2043</v>
      </c>
      <c r="S3401" s="44">
        <v>4</v>
      </c>
    </row>
    <row r="3402" spans="16:19" ht="14.25">
      <c r="P3402" s="42">
        <v>9408</v>
      </c>
      <c r="Q3402" s="43" t="s">
        <v>1598</v>
      </c>
      <c r="R3402" s="43" t="s">
        <v>2043</v>
      </c>
      <c r="S3402" s="44">
        <v>4</v>
      </c>
    </row>
    <row r="3403" spans="16:19" ht="14.25">
      <c r="P3403" s="42">
        <v>9409</v>
      </c>
      <c r="Q3403" s="43" t="s">
        <v>1598</v>
      </c>
      <c r="R3403" s="43" t="s">
        <v>2043</v>
      </c>
      <c r="S3403" s="44">
        <v>4</v>
      </c>
    </row>
    <row r="3404" spans="16:19" ht="14.25">
      <c r="P3404" s="42">
        <v>9421</v>
      </c>
      <c r="Q3404" s="43" t="s">
        <v>1598</v>
      </c>
      <c r="R3404" s="43" t="s">
        <v>2044</v>
      </c>
      <c r="S3404" s="44">
        <v>5</v>
      </c>
    </row>
    <row r="3405" spans="16:19" ht="14.25">
      <c r="P3405" s="42">
        <v>9422</v>
      </c>
      <c r="Q3405" s="43" t="s">
        <v>1598</v>
      </c>
      <c r="R3405" s="43" t="s">
        <v>2045</v>
      </c>
      <c r="S3405" s="44">
        <v>5</v>
      </c>
    </row>
    <row r="3406" spans="16:19" ht="14.25">
      <c r="P3406" s="42">
        <v>9423</v>
      </c>
      <c r="Q3406" s="43" t="s">
        <v>1598</v>
      </c>
      <c r="R3406" s="43" t="s">
        <v>2046</v>
      </c>
      <c r="S3406" s="44">
        <v>5</v>
      </c>
    </row>
    <row r="3407" spans="16:19" ht="14.25">
      <c r="P3407" s="42">
        <v>9431</v>
      </c>
      <c r="Q3407" s="43" t="s">
        <v>1598</v>
      </c>
      <c r="R3407" s="43" t="s">
        <v>2047</v>
      </c>
      <c r="S3407" s="44">
        <v>5</v>
      </c>
    </row>
    <row r="3408" spans="16:19" ht="14.25">
      <c r="P3408" s="42">
        <v>9433</v>
      </c>
      <c r="Q3408" s="43" t="s">
        <v>1598</v>
      </c>
      <c r="R3408" s="43" t="s">
        <v>2048</v>
      </c>
      <c r="S3408" s="44">
        <v>5</v>
      </c>
    </row>
    <row r="3409" spans="16:19" ht="14.25">
      <c r="P3409" s="42">
        <v>9434</v>
      </c>
      <c r="Q3409" s="43" t="s">
        <v>1598</v>
      </c>
      <c r="R3409" s="43" t="s">
        <v>2049</v>
      </c>
      <c r="S3409" s="44">
        <v>5</v>
      </c>
    </row>
    <row r="3410" spans="16:19" ht="14.25">
      <c r="P3410" s="42">
        <v>9435</v>
      </c>
      <c r="Q3410" s="43" t="s">
        <v>1598</v>
      </c>
      <c r="R3410" s="43" t="s">
        <v>2050</v>
      </c>
      <c r="S3410" s="44">
        <v>5</v>
      </c>
    </row>
    <row r="3411" spans="16:19" ht="14.25">
      <c r="P3411" s="42">
        <v>9436</v>
      </c>
      <c r="Q3411" s="43" t="s">
        <v>1598</v>
      </c>
      <c r="R3411" s="43" t="s">
        <v>2051</v>
      </c>
      <c r="S3411" s="44">
        <v>5</v>
      </c>
    </row>
    <row r="3412" spans="16:19" ht="14.25">
      <c r="P3412" s="42">
        <v>9437</v>
      </c>
      <c r="Q3412" s="43" t="s">
        <v>1598</v>
      </c>
      <c r="R3412" s="43" t="s">
        <v>2052</v>
      </c>
      <c r="S3412" s="44">
        <v>5</v>
      </c>
    </row>
    <row r="3413" spans="16:19" ht="14.25">
      <c r="P3413" s="42">
        <v>9438</v>
      </c>
      <c r="Q3413" s="43" t="s">
        <v>1598</v>
      </c>
      <c r="R3413" s="43" t="s">
        <v>2053</v>
      </c>
      <c r="S3413" s="44">
        <v>5</v>
      </c>
    </row>
    <row r="3414" spans="16:19" ht="14.25">
      <c r="P3414" s="42">
        <v>9441</v>
      </c>
      <c r="Q3414" s="43" t="s">
        <v>1598</v>
      </c>
      <c r="R3414" s="43" t="s">
        <v>2054</v>
      </c>
      <c r="S3414" s="44">
        <v>5</v>
      </c>
    </row>
    <row r="3415" spans="16:19" ht="14.25">
      <c r="P3415" s="42">
        <v>9442</v>
      </c>
      <c r="Q3415" s="43" t="s">
        <v>1598</v>
      </c>
      <c r="R3415" s="43" t="s">
        <v>2055</v>
      </c>
      <c r="S3415" s="44">
        <v>5</v>
      </c>
    </row>
    <row r="3416" spans="16:19" ht="14.25">
      <c r="P3416" s="42">
        <v>9443</v>
      </c>
      <c r="Q3416" s="43" t="s">
        <v>1598</v>
      </c>
      <c r="R3416" s="43" t="s">
        <v>2056</v>
      </c>
      <c r="S3416" s="44">
        <v>5</v>
      </c>
    </row>
    <row r="3417" spans="16:19" ht="14.25">
      <c r="P3417" s="42">
        <v>9444</v>
      </c>
      <c r="Q3417" s="43" t="s">
        <v>1598</v>
      </c>
      <c r="R3417" s="43" t="s">
        <v>2057</v>
      </c>
      <c r="S3417" s="44">
        <v>5</v>
      </c>
    </row>
    <row r="3418" spans="16:19" ht="14.25">
      <c r="P3418" s="42">
        <v>9451</v>
      </c>
      <c r="Q3418" s="43" t="s">
        <v>1598</v>
      </c>
      <c r="R3418" s="43" t="s">
        <v>2058</v>
      </c>
      <c r="S3418" s="44">
        <v>5</v>
      </c>
    </row>
    <row r="3419" spans="16:19" ht="14.25">
      <c r="P3419" s="42">
        <v>9461</v>
      </c>
      <c r="Q3419" s="43" t="s">
        <v>1598</v>
      </c>
      <c r="R3419" s="43" t="s">
        <v>2059</v>
      </c>
      <c r="S3419" s="44">
        <v>5</v>
      </c>
    </row>
    <row r="3420" spans="16:19" ht="14.25">
      <c r="P3420" s="42">
        <v>9462</v>
      </c>
      <c r="Q3420" s="43" t="s">
        <v>1598</v>
      </c>
      <c r="R3420" s="43" t="s">
        <v>2060</v>
      </c>
      <c r="S3420" s="44">
        <v>5</v>
      </c>
    </row>
    <row r="3421" spans="16:19" ht="14.25">
      <c r="P3421" s="42">
        <v>9463</v>
      </c>
      <c r="Q3421" s="43" t="s">
        <v>1598</v>
      </c>
      <c r="R3421" s="43" t="s">
        <v>2061</v>
      </c>
      <c r="S3421" s="44">
        <v>5</v>
      </c>
    </row>
    <row r="3422" spans="16:19" ht="14.25">
      <c r="P3422" s="42">
        <v>9464</v>
      </c>
      <c r="Q3422" s="43" t="s">
        <v>1598</v>
      </c>
      <c r="R3422" s="43" t="s">
        <v>2062</v>
      </c>
      <c r="S3422" s="44">
        <v>5</v>
      </c>
    </row>
    <row r="3423" spans="16:19" ht="14.25">
      <c r="P3423" s="42">
        <v>9471</v>
      </c>
      <c r="Q3423" s="43" t="s">
        <v>1598</v>
      </c>
      <c r="R3423" s="43" t="s">
        <v>2063</v>
      </c>
      <c r="S3423" s="44">
        <v>5</v>
      </c>
    </row>
    <row r="3424" spans="16:19" ht="14.25">
      <c r="P3424" s="42">
        <v>9472</v>
      </c>
      <c r="Q3424" s="43" t="s">
        <v>1598</v>
      </c>
      <c r="R3424" s="43" t="s">
        <v>2064</v>
      </c>
      <c r="S3424" s="44">
        <v>5</v>
      </c>
    </row>
    <row r="3425" spans="16:19" ht="14.25">
      <c r="P3425" s="42">
        <v>9473</v>
      </c>
      <c r="Q3425" s="43" t="s">
        <v>1598</v>
      </c>
      <c r="R3425" s="43" t="s">
        <v>2065</v>
      </c>
      <c r="S3425" s="44">
        <v>5</v>
      </c>
    </row>
    <row r="3426" spans="16:19" ht="14.25">
      <c r="P3426" s="42">
        <v>9474</v>
      </c>
      <c r="Q3426" s="43" t="s">
        <v>1598</v>
      </c>
      <c r="R3426" s="43" t="s">
        <v>2066</v>
      </c>
      <c r="S3426" s="44">
        <v>5</v>
      </c>
    </row>
    <row r="3427" spans="16:19" ht="14.25">
      <c r="P3427" s="42">
        <v>9475</v>
      </c>
      <c r="Q3427" s="43" t="s">
        <v>1598</v>
      </c>
      <c r="R3427" s="43" t="s">
        <v>2067</v>
      </c>
      <c r="S3427" s="44">
        <v>5</v>
      </c>
    </row>
    <row r="3428" spans="16:19" ht="14.25">
      <c r="P3428" s="42">
        <v>9476</v>
      </c>
      <c r="Q3428" s="43" t="s">
        <v>1598</v>
      </c>
      <c r="R3428" s="43" t="s">
        <v>2068</v>
      </c>
      <c r="S3428" s="44">
        <v>5</v>
      </c>
    </row>
    <row r="3429" spans="16:19" ht="14.25">
      <c r="P3429" s="42">
        <v>9481</v>
      </c>
      <c r="Q3429" s="43" t="s">
        <v>1598</v>
      </c>
      <c r="R3429" s="43" t="s">
        <v>2069</v>
      </c>
      <c r="S3429" s="44">
        <v>5</v>
      </c>
    </row>
    <row r="3430" spans="16:19" ht="14.25">
      <c r="P3430" s="42">
        <v>9482</v>
      </c>
      <c r="Q3430" s="43" t="s">
        <v>1598</v>
      </c>
      <c r="R3430" s="43" t="s">
        <v>2070</v>
      </c>
      <c r="S3430" s="44">
        <v>5</v>
      </c>
    </row>
    <row r="3431" spans="16:19" ht="14.25">
      <c r="P3431" s="42">
        <v>9483</v>
      </c>
      <c r="Q3431" s="43" t="s">
        <v>1598</v>
      </c>
      <c r="R3431" s="43" t="s">
        <v>2071</v>
      </c>
      <c r="S3431" s="44">
        <v>5</v>
      </c>
    </row>
    <row r="3432" spans="16:19" ht="14.25">
      <c r="P3432" s="42">
        <v>9484</v>
      </c>
      <c r="Q3432" s="43" t="s">
        <v>1598</v>
      </c>
      <c r="R3432" s="43" t="s">
        <v>2072</v>
      </c>
      <c r="S3432" s="44">
        <v>5</v>
      </c>
    </row>
    <row r="3433" spans="16:19" ht="14.25">
      <c r="P3433" s="42">
        <v>9485</v>
      </c>
      <c r="Q3433" s="43" t="s">
        <v>1598</v>
      </c>
      <c r="R3433" s="43" t="s">
        <v>2073</v>
      </c>
      <c r="S3433" s="44">
        <v>5</v>
      </c>
    </row>
    <row r="3434" spans="16:19" ht="14.25">
      <c r="P3434" s="42">
        <v>9491</v>
      </c>
      <c r="Q3434" s="43" t="s">
        <v>1598</v>
      </c>
      <c r="R3434" s="43" t="s">
        <v>2074</v>
      </c>
      <c r="S3434" s="44">
        <v>5</v>
      </c>
    </row>
    <row r="3435" spans="16:19" ht="14.25">
      <c r="P3435" s="42">
        <v>9492</v>
      </c>
      <c r="Q3435" s="43" t="s">
        <v>1598</v>
      </c>
      <c r="R3435" s="43" t="s">
        <v>2075</v>
      </c>
      <c r="S3435" s="44">
        <v>5</v>
      </c>
    </row>
    <row r="3436" spans="16:19" ht="14.25">
      <c r="P3436" s="42">
        <v>9493</v>
      </c>
      <c r="Q3436" s="43" t="s">
        <v>1598</v>
      </c>
      <c r="R3436" s="43" t="s">
        <v>2076</v>
      </c>
      <c r="S3436" s="44">
        <v>5</v>
      </c>
    </row>
    <row r="3437" spans="16:19" ht="14.25">
      <c r="P3437" s="42">
        <v>9494</v>
      </c>
      <c r="Q3437" s="43" t="s">
        <v>1598</v>
      </c>
      <c r="R3437" s="43" t="s">
        <v>2077</v>
      </c>
      <c r="S3437" s="44">
        <v>5</v>
      </c>
    </row>
    <row r="3438" spans="16:19" ht="14.25">
      <c r="P3438" s="42">
        <v>9495</v>
      </c>
      <c r="Q3438" s="43" t="s">
        <v>1598</v>
      </c>
      <c r="R3438" s="43" t="s">
        <v>2078</v>
      </c>
      <c r="S3438" s="44">
        <v>5</v>
      </c>
    </row>
    <row r="3439" spans="16:19" ht="14.25">
      <c r="P3439" s="42">
        <v>9500</v>
      </c>
      <c r="Q3439" s="43" t="s">
        <v>2079</v>
      </c>
      <c r="R3439" s="43" t="s">
        <v>2080</v>
      </c>
      <c r="S3439" s="44">
        <v>5</v>
      </c>
    </row>
    <row r="3440" spans="16:19" ht="14.25">
      <c r="P3440" s="42">
        <v>9501</v>
      </c>
      <c r="Q3440" s="43" t="s">
        <v>2079</v>
      </c>
      <c r="R3440" s="43" t="s">
        <v>2080</v>
      </c>
      <c r="S3440" s="44">
        <v>5</v>
      </c>
    </row>
    <row r="3441" spans="16:19" ht="14.25">
      <c r="P3441" s="42">
        <v>9502</v>
      </c>
      <c r="Q3441" s="43" t="s">
        <v>2079</v>
      </c>
      <c r="R3441" s="43" t="s">
        <v>2080</v>
      </c>
      <c r="S3441" s="44">
        <v>5</v>
      </c>
    </row>
    <row r="3442" spans="16:19" ht="14.25">
      <c r="P3442" s="42">
        <v>9503</v>
      </c>
      <c r="Q3442" s="43" t="s">
        <v>2079</v>
      </c>
      <c r="R3442" s="43" t="s">
        <v>2080</v>
      </c>
      <c r="S3442" s="44">
        <v>5</v>
      </c>
    </row>
    <row r="3443" spans="16:19" ht="14.25">
      <c r="P3443" s="42">
        <v>9511</v>
      </c>
      <c r="Q3443" s="43" t="s">
        <v>2079</v>
      </c>
      <c r="R3443" s="43" t="s">
        <v>2081</v>
      </c>
      <c r="S3443" s="44">
        <v>5</v>
      </c>
    </row>
    <row r="3444" spans="16:19" ht="14.25">
      <c r="P3444" s="42">
        <v>9512</v>
      </c>
      <c r="Q3444" s="43" t="s">
        <v>2079</v>
      </c>
      <c r="R3444" s="43" t="s">
        <v>2082</v>
      </c>
      <c r="S3444" s="44">
        <v>5</v>
      </c>
    </row>
    <row r="3445" spans="16:19" ht="14.25">
      <c r="P3445" s="42">
        <v>9513</v>
      </c>
      <c r="Q3445" s="43" t="s">
        <v>2079</v>
      </c>
      <c r="R3445" s="43" t="s">
        <v>2083</v>
      </c>
      <c r="S3445" s="44">
        <v>5</v>
      </c>
    </row>
    <row r="3446" spans="16:19" ht="14.25">
      <c r="P3446" s="42">
        <v>9514</v>
      </c>
      <c r="Q3446" s="43" t="s">
        <v>2079</v>
      </c>
      <c r="R3446" s="43" t="s">
        <v>2084</v>
      </c>
      <c r="S3446" s="44">
        <v>5</v>
      </c>
    </row>
    <row r="3447" spans="16:19" ht="14.25">
      <c r="P3447" s="42">
        <v>9515</v>
      </c>
      <c r="Q3447" s="43" t="s">
        <v>2079</v>
      </c>
      <c r="R3447" s="43" t="s">
        <v>2085</v>
      </c>
      <c r="S3447" s="44">
        <v>5</v>
      </c>
    </row>
    <row r="3448" spans="16:19" ht="14.25">
      <c r="P3448" s="42">
        <v>9516</v>
      </c>
      <c r="Q3448" s="43" t="s">
        <v>2079</v>
      </c>
      <c r="R3448" s="43" t="s">
        <v>2086</v>
      </c>
      <c r="S3448" s="44">
        <v>5</v>
      </c>
    </row>
    <row r="3449" spans="16:19" ht="14.25">
      <c r="P3449" s="42">
        <v>9517</v>
      </c>
      <c r="Q3449" s="43" t="s">
        <v>2079</v>
      </c>
      <c r="R3449" s="43" t="s">
        <v>2087</v>
      </c>
      <c r="S3449" s="44">
        <v>5</v>
      </c>
    </row>
    <row r="3450" spans="16:19" ht="14.25">
      <c r="P3450" s="42">
        <v>9521</v>
      </c>
      <c r="Q3450" s="43" t="s">
        <v>2079</v>
      </c>
      <c r="R3450" s="43" t="s">
        <v>2088</v>
      </c>
      <c r="S3450" s="44">
        <v>5</v>
      </c>
    </row>
    <row r="3451" spans="16:19" ht="14.25">
      <c r="P3451" s="42">
        <v>9522</v>
      </c>
      <c r="Q3451" s="43" t="s">
        <v>2079</v>
      </c>
      <c r="R3451" s="43" t="s">
        <v>2089</v>
      </c>
      <c r="S3451" s="44">
        <v>5</v>
      </c>
    </row>
    <row r="3452" spans="16:19" ht="14.25">
      <c r="P3452" s="42">
        <v>9523</v>
      </c>
      <c r="Q3452" s="43" t="s">
        <v>2079</v>
      </c>
      <c r="R3452" s="43" t="s">
        <v>2090</v>
      </c>
      <c r="S3452" s="44">
        <v>5</v>
      </c>
    </row>
    <row r="3453" spans="16:19" ht="14.25">
      <c r="P3453" s="42">
        <v>9531</v>
      </c>
      <c r="Q3453" s="43" t="s">
        <v>2079</v>
      </c>
      <c r="R3453" s="43" t="s">
        <v>2091</v>
      </c>
      <c r="S3453" s="44">
        <v>5</v>
      </c>
    </row>
    <row r="3454" spans="16:19" ht="14.25">
      <c r="P3454" s="42">
        <v>9532</v>
      </c>
      <c r="Q3454" s="43" t="s">
        <v>1440</v>
      </c>
      <c r="R3454" s="43" t="s">
        <v>2092</v>
      </c>
      <c r="S3454" s="44">
        <v>5</v>
      </c>
    </row>
    <row r="3455" spans="16:19" ht="14.25">
      <c r="P3455" s="42">
        <v>9533</v>
      </c>
      <c r="Q3455" s="43" t="s">
        <v>1440</v>
      </c>
      <c r="R3455" s="43" t="s">
        <v>2093</v>
      </c>
      <c r="S3455" s="44">
        <v>5</v>
      </c>
    </row>
    <row r="3456" spans="16:19" ht="14.25">
      <c r="P3456" s="42">
        <v>9534</v>
      </c>
      <c r="Q3456" s="43" t="s">
        <v>1440</v>
      </c>
      <c r="R3456" s="43" t="s">
        <v>2094</v>
      </c>
      <c r="S3456" s="44">
        <v>5</v>
      </c>
    </row>
    <row r="3457" spans="16:19" ht="14.25">
      <c r="P3457" s="42">
        <v>9541</v>
      </c>
      <c r="Q3457" s="43" t="s">
        <v>2079</v>
      </c>
      <c r="R3457" s="43" t="s">
        <v>2095</v>
      </c>
      <c r="S3457" s="44">
        <v>5</v>
      </c>
    </row>
    <row r="3458" spans="16:19" ht="14.25">
      <c r="P3458" s="42">
        <v>9542</v>
      </c>
      <c r="Q3458" s="43" t="s">
        <v>2079</v>
      </c>
      <c r="R3458" s="43" t="s">
        <v>2096</v>
      </c>
      <c r="S3458" s="44">
        <v>5</v>
      </c>
    </row>
    <row r="3459" spans="16:19" ht="14.25">
      <c r="P3459" s="42">
        <v>9544</v>
      </c>
      <c r="Q3459" s="43" t="s">
        <v>2079</v>
      </c>
      <c r="R3459" s="43" t="s">
        <v>2097</v>
      </c>
      <c r="S3459" s="44">
        <v>5</v>
      </c>
    </row>
    <row r="3460" spans="16:19" ht="14.25">
      <c r="P3460" s="42">
        <v>9545</v>
      </c>
      <c r="Q3460" s="43" t="s">
        <v>2079</v>
      </c>
      <c r="R3460" s="43" t="s">
        <v>2098</v>
      </c>
      <c r="S3460" s="44">
        <v>5</v>
      </c>
    </row>
    <row r="3461" spans="16:19" ht="14.25">
      <c r="P3461" s="42">
        <v>9547</v>
      </c>
      <c r="Q3461" s="43" t="s">
        <v>2079</v>
      </c>
      <c r="R3461" s="43" t="s">
        <v>2099</v>
      </c>
      <c r="S3461" s="44">
        <v>5</v>
      </c>
    </row>
    <row r="3462" spans="16:19" ht="14.25">
      <c r="P3462" s="42">
        <v>9548</v>
      </c>
      <c r="Q3462" s="43" t="s">
        <v>2079</v>
      </c>
      <c r="R3462" s="43" t="s">
        <v>2100</v>
      </c>
      <c r="S3462" s="44">
        <v>5</v>
      </c>
    </row>
    <row r="3463" spans="16:19" ht="14.25">
      <c r="P3463" s="42">
        <v>9549</v>
      </c>
      <c r="Q3463" s="43" t="s">
        <v>2079</v>
      </c>
      <c r="R3463" s="43" t="s">
        <v>2101</v>
      </c>
      <c r="S3463" s="44">
        <v>5</v>
      </c>
    </row>
    <row r="3464" spans="16:19" ht="14.25">
      <c r="P3464" s="42">
        <v>9551</v>
      </c>
      <c r="Q3464" s="43" t="s">
        <v>2079</v>
      </c>
      <c r="R3464" s="43" t="s">
        <v>2102</v>
      </c>
      <c r="S3464" s="44">
        <v>5</v>
      </c>
    </row>
    <row r="3465" spans="16:19" ht="14.25">
      <c r="P3465" s="42">
        <v>9552</v>
      </c>
      <c r="Q3465" s="43" t="s">
        <v>2079</v>
      </c>
      <c r="R3465" s="43" t="s">
        <v>2103</v>
      </c>
      <c r="S3465" s="44">
        <v>5</v>
      </c>
    </row>
    <row r="3466" spans="16:19" ht="14.25">
      <c r="P3466" s="42">
        <v>9553</v>
      </c>
      <c r="Q3466" s="43" t="s">
        <v>2079</v>
      </c>
      <c r="R3466" s="43" t="s">
        <v>2104</v>
      </c>
      <c r="S3466" s="44">
        <v>5</v>
      </c>
    </row>
    <row r="3467" spans="16:19" ht="14.25">
      <c r="P3467" s="42">
        <v>9554</v>
      </c>
      <c r="Q3467" s="43" t="s">
        <v>2079</v>
      </c>
      <c r="R3467" s="43" t="s">
        <v>2105</v>
      </c>
      <c r="S3467" s="44">
        <v>5</v>
      </c>
    </row>
    <row r="3468" spans="16:19" ht="14.25">
      <c r="P3468" s="42">
        <v>9555</v>
      </c>
      <c r="Q3468" s="43" t="s">
        <v>2079</v>
      </c>
      <c r="R3468" s="43" t="s">
        <v>2106</v>
      </c>
      <c r="S3468" s="44">
        <v>5</v>
      </c>
    </row>
    <row r="3469" spans="16:19" ht="14.25">
      <c r="P3469" s="42">
        <v>9556</v>
      </c>
      <c r="Q3469" s="43" t="s">
        <v>2079</v>
      </c>
      <c r="R3469" s="43" t="s">
        <v>2107</v>
      </c>
      <c r="S3469" s="44">
        <v>5</v>
      </c>
    </row>
    <row r="3470" spans="16:19" ht="14.25">
      <c r="P3470" s="42">
        <v>9561</v>
      </c>
      <c r="Q3470" s="43" t="s">
        <v>2079</v>
      </c>
      <c r="R3470" s="43" t="s">
        <v>2108</v>
      </c>
      <c r="S3470" s="44">
        <v>5</v>
      </c>
    </row>
    <row r="3471" spans="16:19" ht="14.25">
      <c r="P3471" s="42">
        <v>9600</v>
      </c>
      <c r="Q3471" s="43" t="s">
        <v>2079</v>
      </c>
      <c r="R3471" s="43" t="s">
        <v>2109</v>
      </c>
      <c r="S3471" s="44">
        <v>5</v>
      </c>
    </row>
    <row r="3472" spans="16:19" ht="14.25">
      <c r="P3472" s="42">
        <v>9601</v>
      </c>
      <c r="Q3472" s="43" t="s">
        <v>2079</v>
      </c>
      <c r="R3472" s="43" t="s">
        <v>2109</v>
      </c>
      <c r="S3472" s="44">
        <v>5</v>
      </c>
    </row>
    <row r="3473" spans="16:19" ht="14.25">
      <c r="P3473" s="42">
        <v>9602</v>
      </c>
      <c r="Q3473" s="43" t="s">
        <v>2079</v>
      </c>
      <c r="R3473" s="43" t="s">
        <v>2109</v>
      </c>
      <c r="S3473" s="44">
        <v>5</v>
      </c>
    </row>
    <row r="3474" spans="16:19" ht="14.25">
      <c r="P3474" s="42">
        <v>9608</v>
      </c>
      <c r="Q3474" s="43" t="s">
        <v>2079</v>
      </c>
      <c r="R3474" s="43" t="s">
        <v>2109</v>
      </c>
      <c r="S3474" s="44">
        <v>5</v>
      </c>
    </row>
    <row r="3475" spans="16:19" ht="14.25">
      <c r="P3475" s="42">
        <v>9609</v>
      </c>
      <c r="Q3475" s="43" t="s">
        <v>2079</v>
      </c>
      <c r="R3475" s="43" t="s">
        <v>2109</v>
      </c>
      <c r="S3475" s="44">
        <v>5</v>
      </c>
    </row>
    <row r="3476" spans="16:19" ht="14.25">
      <c r="P3476" s="42">
        <v>9611</v>
      </c>
      <c r="Q3476" s="43" t="s">
        <v>2079</v>
      </c>
      <c r="R3476" s="43" t="s">
        <v>2110</v>
      </c>
      <c r="S3476" s="44">
        <v>5</v>
      </c>
    </row>
    <row r="3477" spans="16:19" ht="14.25">
      <c r="P3477" s="42">
        <v>9612</v>
      </c>
      <c r="Q3477" s="43" t="s">
        <v>2079</v>
      </c>
      <c r="R3477" s="43" t="s">
        <v>2111</v>
      </c>
      <c r="S3477" s="44">
        <v>5</v>
      </c>
    </row>
    <row r="3478" spans="16:19" ht="14.25">
      <c r="P3478" s="42">
        <v>9621</v>
      </c>
      <c r="Q3478" s="43" t="s">
        <v>2079</v>
      </c>
      <c r="R3478" s="43" t="s">
        <v>2112</v>
      </c>
      <c r="S3478" s="44">
        <v>5</v>
      </c>
    </row>
    <row r="3479" spans="16:19" ht="14.25">
      <c r="P3479" s="42">
        <v>9622</v>
      </c>
      <c r="Q3479" s="43" t="s">
        <v>2079</v>
      </c>
      <c r="R3479" s="43" t="s">
        <v>2113</v>
      </c>
      <c r="S3479" s="44">
        <v>5</v>
      </c>
    </row>
    <row r="3480" spans="16:19" ht="14.25">
      <c r="P3480" s="42">
        <v>9623</v>
      </c>
      <c r="Q3480" s="43" t="s">
        <v>2079</v>
      </c>
      <c r="R3480" s="43" t="s">
        <v>2114</v>
      </c>
      <c r="S3480" s="44">
        <v>5</v>
      </c>
    </row>
    <row r="3481" spans="16:19" ht="14.25">
      <c r="P3481" s="42">
        <v>9624</v>
      </c>
      <c r="Q3481" s="43" t="s">
        <v>2079</v>
      </c>
      <c r="R3481" s="43" t="s">
        <v>2115</v>
      </c>
      <c r="S3481" s="44">
        <v>5</v>
      </c>
    </row>
    <row r="3482" spans="16:19" ht="14.25">
      <c r="P3482" s="42">
        <v>9625</v>
      </c>
      <c r="Q3482" s="43" t="s">
        <v>2079</v>
      </c>
      <c r="R3482" s="43" t="s">
        <v>2116</v>
      </c>
      <c r="S3482" s="44">
        <v>5</v>
      </c>
    </row>
    <row r="3483" spans="16:19" ht="14.25">
      <c r="P3483" s="42">
        <v>9631</v>
      </c>
      <c r="Q3483" s="43" t="s">
        <v>2079</v>
      </c>
      <c r="R3483" s="43" t="s">
        <v>2117</v>
      </c>
      <c r="S3483" s="44">
        <v>5</v>
      </c>
    </row>
    <row r="3484" spans="16:19" ht="14.25">
      <c r="P3484" s="42">
        <v>9632</v>
      </c>
      <c r="Q3484" s="43" t="s">
        <v>2079</v>
      </c>
      <c r="R3484" s="43" t="s">
        <v>2118</v>
      </c>
      <c r="S3484" s="44">
        <v>5</v>
      </c>
    </row>
    <row r="3485" spans="16:19" ht="14.25">
      <c r="P3485" s="42">
        <v>9633</v>
      </c>
      <c r="Q3485" s="43" t="s">
        <v>2079</v>
      </c>
      <c r="R3485" s="43" t="s">
        <v>2119</v>
      </c>
      <c r="S3485" s="44">
        <v>5</v>
      </c>
    </row>
    <row r="3486" spans="16:19" ht="14.25">
      <c r="P3486" s="42">
        <v>9634</v>
      </c>
      <c r="Q3486" s="43" t="s">
        <v>2079</v>
      </c>
      <c r="R3486" s="43" t="s">
        <v>2120</v>
      </c>
      <c r="S3486" s="44">
        <v>5</v>
      </c>
    </row>
    <row r="3487" spans="16:19" ht="14.25">
      <c r="P3487" s="42">
        <v>9635</v>
      </c>
      <c r="Q3487" s="43" t="s">
        <v>2079</v>
      </c>
      <c r="R3487" s="43" t="s">
        <v>2121</v>
      </c>
      <c r="S3487" s="44">
        <v>5</v>
      </c>
    </row>
    <row r="3488" spans="16:19" ht="14.25">
      <c r="P3488" s="42">
        <v>9636</v>
      </c>
      <c r="Q3488" s="43" t="s">
        <v>2079</v>
      </c>
      <c r="R3488" s="43" t="s">
        <v>2122</v>
      </c>
      <c r="S3488" s="44">
        <v>5</v>
      </c>
    </row>
    <row r="3489" spans="16:19" ht="14.25">
      <c r="P3489" s="42">
        <v>9641</v>
      </c>
      <c r="Q3489" s="43" t="s">
        <v>2079</v>
      </c>
      <c r="R3489" s="43" t="s">
        <v>2123</v>
      </c>
      <c r="S3489" s="44">
        <v>5</v>
      </c>
    </row>
    <row r="3490" spans="16:19" ht="14.25">
      <c r="P3490" s="42">
        <v>9642</v>
      </c>
      <c r="Q3490" s="45" t="s">
        <v>2429</v>
      </c>
      <c r="R3490" s="45" t="s">
        <v>2430</v>
      </c>
      <c r="S3490" s="44">
        <v>5</v>
      </c>
    </row>
    <row r="3491" spans="16:19" ht="14.25">
      <c r="P3491" s="42">
        <v>9643</v>
      </c>
      <c r="Q3491" s="43" t="s">
        <v>2079</v>
      </c>
      <c r="R3491" s="43" t="s">
        <v>2124</v>
      </c>
      <c r="S3491" s="44">
        <v>5</v>
      </c>
    </row>
    <row r="3492" spans="16:19" ht="14.25">
      <c r="P3492" s="42">
        <v>9651</v>
      </c>
      <c r="Q3492" s="43" t="s">
        <v>2079</v>
      </c>
      <c r="R3492" s="43" t="s">
        <v>2125</v>
      </c>
      <c r="S3492" s="44">
        <v>5</v>
      </c>
    </row>
    <row r="3493" spans="16:19" ht="14.25">
      <c r="P3493" s="42">
        <v>9652</v>
      </c>
      <c r="Q3493" s="43" t="s">
        <v>2079</v>
      </c>
      <c r="R3493" s="43" t="s">
        <v>2126</v>
      </c>
      <c r="S3493" s="44">
        <v>5</v>
      </c>
    </row>
    <row r="3494" spans="16:19" ht="14.25">
      <c r="P3494" s="42">
        <v>9653</v>
      </c>
      <c r="Q3494" s="43" t="s">
        <v>2079</v>
      </c>
      <c r="R3494" s="43" t="s">
        <v>2127</v>
      </c>
      <c r="S3494" s="44">
        <v>5</v>
      </c>
    </row>
    <row r="3495" spans="16:19" ht="14.25">
      <c r="P3495" s="42">
        <v>9654</v>
      </c>
      <c r="Q3495" s="43" t="s">
        <v>2079</v>
      </c>
      <c r="R3495" s="43" t="s">
        <v>2128</v>
      </c>
      <c r="S3495" s="44">
        <v>5</v>
      </c>
    </row>
    <row r="3496" spans="16:19" ht="14.25">
      <c r="P3496" s="42">
        <v>9661</v>
      </c>
      <c r="Q3496" s="43" t="s">
        <v>2079</v>
      </c>
      <c r="R3496" s="43" t="s">
        <v>2129</v>
      </c>
      <c r="S3496" s="44">
        <v>5</v>
      </c>
    </row>
    <row r="3497" spans="16:19" ht="14.25">
      <c r="P3497" s="42">
        <v>9662</v>
      </c>
      <c r="Q3497" s="43" t="s">
        <v>2079</v>
      </c>
      <c r="R3497" s="43" t="s">
        <v>2130</v>
      </c>
      <c r="S3497" s="44">
        <v>5</v>
      </c>
    </row>
    <row r="3498" spans="16:19" ht="14.25">
      <c r="P3498" s="42">
        <v>9663</v>
      </c>
      <c r="Q3498" s="43" t="s">
        <v>2079</v>
      </c>
      <c r="R3498" s="43" t="s">
        <v>2131</v>
      </c>
      <c r="S3498" s="44">
        <v>5</v>
      </c>
    </row>
    <row r="3499" spans="16:19" ht="14.25">
      <c r="P3499" s="42">
        <v>9664</v>
      </c>
      <c r="Q3499" s="43" t="s">
        <v>2079</v>
      </c>
      <c r="R3499" s="43" t="s">
        <v>2132</v>
      </c>
      <c r="S3499" s="44">
        <v>5</v>
      </c>
    </row>
    <row r="3500" spans="16:19" ht="14.25">
      <c r="P3500" s="42">
        <v>9665</v>
      </c>
      <c r="Q3500" s="43" t="s">
        <v>2079</v>
      </c>
      <c r="R3500" s="43" t="s">
        <v>2133</v>
      </c>
      <c r="S3500" s="44">
        <v>5</v>
      </c>
    </row>
    <row r="3501" spans="16:19" ht="14.25">
      <c r="P3501" s="42">
        <v>9671</v>
      </c>
      <c r="Q3501" s="43" t="s">
        <v>2079</v>
      </c>
      <c r="R3501" s="43" t="s">
        <v>2134</v>
      </c>
      <c r="S3501" s="44">
        <v>5</v>
      </c>
    </row>
    <row r="3502" spans="16:19" ht="14.25">
      <c r="P3502" s="42">
        <v>9672</v>
      </c>
      <c r="Q3502" s="43" t="s">
        <v>2079</v>
      </c>
      <c r="R3502" s="43" t="s">
        <v>2135</v>
      </c>
      <c r="S3502" s="44">
        <v>5</v>
      </c>
    </row>
    <row r="3503" spans="16:19" ht="14.25">
      <c r="P3503" s="42">
        <v>9673</v>
      </c>
      <c r="Q3503" s="43" t="s">
        <v>2079</v>
      </c>
      <c r="R3503" s="43" t="s">
        <v>2136</v>
      </c>
      <c r="S3503" s="44">
        <v>5</v>
      </c>
    </row>
    <row r="3504" spans="16:19" ht="14.25">
      <c r="P3504" s="42">
        <v>9674</v>
      </c>
      <c r="Q3504" s="43" t="s">
        <v>2079</v>
      </c>
      <c r="R3504" s="43" t="s">
        <v>2137</v>
      </c>
      <c r="S3504" s="44">
        <v>5</v>
      </c>
    </row>
    <row r="3505" spans="16:19" ht="14.25">
      <c r="P3505" s="42">
        <v>9675</v>
      </c>
      <c r="Q3505" s="43" t="s">
        <v>2079</v>
      </c>
      <c r="R3505" s="43" t="s">
        <v>2138</v>
      </c>
      <c r="S3505" s="44">
        <v>5</v>
      </c>
    </row>
    <row r="3506" spans="16:19" ht="14.25">
      <c r="P3506" s="42">
        <v>9676</v>
      </c>
      <c r="Q3506" s="43" t="s">
        <v>2079</v>
      </c>
      <c r="R3506" s="43" t="s">
        <v>2139</v>
      </c>
      <c r="S3506" s="44">
        <v>5</v>
      </c>
    </row>
    <row r="3507" spans="16:19" ht="14.25">
      <c r="P3507" s="42">
        <v>9681</v>
      </c>
      <c r="Q3507" s="43" t="s">
        <v>2079</v>
      </c>
      <c r="R3507" s="43" t="s">
        <v>2140</v>
      </c>
      <c r="S3507" s="44">
        <v>5</v>
      </c>
    </row>
    <row r="3508" spans="16:19" ht="14.25">
      <c r="P3508" s="42">
        <v>9682</v>
      </c>
      <c r="Q3508" s="43" t="s">
        <v>2079</v>
      </c>
      <c r="R3508" s="43" t="s">
        <v>2141</v>
      </c>
      <c r="S3508" s="44">
        <v>5</v>
      </c>
    </row>
    <row r="3509" spans="16:19" ht="14.25">
      <c r="P3509" s="42">
        <v>9683</v>
      </c>
      <c r="Q3509" s="43" t="s">
        <v>2079</v>
      </c>
      <c r="R3509" s="43" t="s">
        <v>2142</v>
      </c>
      <c r="S3509" s="44">
        <v>5</v>
      </c>
    </row>
    <row r="3510" spans="16:19" ht="14.25">
      <c r="P3510" s="42">
        <v>9684</v>
      </c>
      <c r="Q3510" s="43" t="s">
        <v>2079</v>
      </c>
      <c r="R3510" s="43" t="s">
        <v>2143</v>
      </c>
      <c r="S3510" s="44">
        <v>5</v>
      </c>
    </row>
    <row r="3511" spans="16:19" ht="14.25">
      <c r="P3511" s="42">
        <v>9685</v>
      </c>
      <c r="Q3511" s="43" t="s">
        <v>2079</v>
      </c>
      <c r="R3511" s="43" t="s">
        <v>2144</v>
      </c>
      <c r="S3511" s="44">
        <v>5</v>
      </c>
    </row>
    <row r="3512" spans="16:19" ht="14.25">
      <c r="P3512" s="42">
        <v>9700</v>
      </c>
      <c r="Q3512" s="43" t="s">
        <v>2079</v>
      </c>
      <c r="R3512" s="43" t="s">
        <v>2145</v>
      </c>
      <c r="S3512" s="44">
        <v>4</v>
      </c>
    </row>
    <row r="3513" spans="16:19" ht="14.25">
      <c r="P3513" s="42">
        <v>9701</v>
      </c>
      <c r="Q3513" s="43" t="s">
        <v>2079</v>
      </c>
      <c r="R3513" s="43" t="s">
        <v>2145</v>
      </c>
      <c r="S3513" s="44">
        <v>4</v>
      </c>
    </row>
    <row r="3514" spans="16:19" ht="14.25">
      <c r="P3514" s="42">
        <v>9702</v>
      </c>
      <c r="Q3514" s="43" t="s">
        <v>2079</v>
      </c>
      <c r="R3514" s="43" t="s">
        <v>2145</v>
      </c>
      <c r="S3514" s="44">
        <v>4</v>
      </c>
    </row>
    <row r="3515" spans="16:19" ht="14.25">
      <c r="P3515" s="42">
        <v>9703</v>
      </c>
      <c r="Q3515" s="43" t="s">
        <v>2079</v>
      </c>
      <c r="R3515" s="43" t="s">
        <v>2145</v>
      </c>
      <c r="S3515" s="44">
        <v>4</v>
      </c>
    </row>
    <row r="3516" spans="16:19" ht="14.25">
      <c r="P3516" s="42">
        <v>9704</v>
      </c>
      <c r="Q3516" s="43" t="s">
        <v>2079</v>
      </c>
      <c r="R3516" s="43" t="s">
        <v>2145</v>
      </c>
      <c r="S3516" s="44">
        <v>4</v>
      </c>
    </row>
    <row r="3517" spans="16:19" ht="14.25">
      <c r="P3517" s="42">
        <v>9705</v>
      </c>
      <c r="Q3517" s="43" t="s">
        <v>2079</v>
      </c>
      <c r="R3517" s="43" t="s">
        <v>2145</v>
      </c>
      <c r="S3517" s="44">
        <v>4</v>
      </c>
    </row>
    <row r="3518" spans="16:19" ht="14.25">
      <c r="P3518" s="42">
        <v>9706</v>
      </c>
      <c r="Q3518" s="43" t="s">
        <v>2079</v>
      </c>
      <c r="R3518" s="43" t="s">
        <v>2145</v>
      </c>
      <c r="S3518" s="44">
        <v>4</v>
      </c>
    </row>
    <row r="3519" spans="16:19" ht="14.25">
      <c r="P3519" s="42">
        <v>9707</v>
      </c>
      <c r="Q3519" s="43" t="s">
        <v>2079</v>
      </c>
      <c r="R3519" s="43" t="s">
        <v>2145</v>
      </c>
      <c r="S3519" s="44">
        <v>4</v>
      </c>
    </row>
    <row r="3520" spans="16:19" ht="14.25">
      <c r="P3520" s="42">
        <v>9708</v>
      </c>
      <c r="Q3520" s="43" t="s">
        <v>2079</v>
      </c>
      <c r="R3520" s="43" t="s">
        <v>2145</v>
      </c>
      <c r="S3520" s="44">
        <v>4</v>
      </c>
    </row>
    <row r="3521" spans="16:19" ht="14.25">
      <c r="P3521" s="42">
        <v>9709</v>
      </c>
      <c r="Q3521" s="43" t="s">
        <v>2079</v>
      </c>
      <c r="R3521" s="43" t="s">
        <v>2145</v>
      </c>
      <c r="S3521" s="44">
        <v>4</v>
      </c>
    </row>
    <row r="3522" spans="16:19" ht="14.25">
      <c r="P3522" s="42">
        <v>9710</v>
      </c>
      <c r="Q3522" s="43" t="s">
        <v>2079</v>
      </c>
      <c r="R3522" s="43" t="s">
        <v>2145</v>
      </c>
      <c r="S3522" s="44">
        <v>4</v>
      </c>
    </row>
    <row r="3523" spans="16:19" ht="14.25">
      <c r="P3523" s="42">
        <v>9719</v>
      </c>
      <c r="Q3523" s="43" t="s">
        <v>2079</v>
      </c>
      <c r="R3523" s="43" t="s">
        <v>2145</v>
      </c>
      <c r="S3523" s="44">
        <v>4</v>
      </c>
    </row>
    <row r="3524" spans="16:19" ht="14.25">
      <c r="P3524" s="42">
        <v>9721</v>
      </c>
      <c r="Q3524" s="43" t="s">
        <v>2079</v>
      </c>
      <c r="R3524" s="43" t="s">
        <v>2146</v>
      </c>
      <c r="S3524" s="44">
        <v>5</v>
      </c>
    </row>
    <row r="3525" spans="16:19" ht="14.25">
      <c r="P3525" s="42">
        <v>9722</v>
      </c>
      <c r="Q3525" s="43" t="s">
        <v>2079</v>
      </c>
      <c r="R3525" s="43" t="s">
        <v>2147</v>
      </c>
      <c r="S3525" s="44">
        <v>5</v>
      </c>
    </row>
    <row r="3526" spans="16:19" ht="14.25">
      <c r="P3526" s="42">
        <v>9723</v>
      </c>
      <c r="Q3526" s="43" t="s">
        <v>2079</v>
      </c>
      <c r="R3526" s="43" t="s">
        <v>2148</v>
      </c>
      <c r="S3526" s="44">
        <v>5</v>
      </c>
    </row>
    <row r="3527" spans="16:19" ht="14.25">
      <c r="P3527" s="42">
        <v>9724</v>
      </c>
      <c r="Q3527" s="43" t="s">
        <v>2079</v>
      </c>
      <c r="R3527" s="43" t="s">
        <v>2149</v>
      </c>
      <c r="S3527" s="44">
        <v>5</v>
      </c>
    </row>
    <row r="3528" spans="16:19" ht="14.25">
      <c r="P3528" s="42">
        <v>9725</v>
      </c>
      <c r="Q3528" s="43" t="s">
        <v>2079</v>
      </c>
      <c r="R3528" s="43" t="s">
        <v>2150</v>
      </c>
      <c r="S3528" s="44">
        <v>5</v>
      </c>
    </row>
    <row r="3529" spans="16:19" ht="14.25">
      <c r="P3529" s="42">
        <v>9726</v>
      </c>
      <c r="Q3529" s="43" t="s">
        <v>2079</v>
      </c>
      <c r="R3529" s="43" t="s">
        <v>2151</v>
      </c>
      <c r="S3529" s="44">
        <v>5</v>
      </c>
    </row>
    <row r="3530" spans="16:19" ht="14.25">
      <c r="P3530" s="42">
        <v>9727</v>
      </c>
      <c r="Q3530" s="43" t="s">
        <v>2079</v>
      </c>
      <c r="R3530" s="43" t="s">
        <v>2152</v>
      </c>
      <c r="S3530" s="44">
        <v>5</v>
      </c>
    </row>
    <row r="3531" spans="16:19" ht="14.25">
      <c r="P3531" s="42">
        <v>9730</v>
      </c>
      <c r="Q3531" s="43" t="s">
        <v>2079</v>
      </c>
      <c r="R3531" s="43" t="s">
        <v>2153</v>
      </c>
      <c r="S3531" s="44">
        <v>5</v>
      </c>
    </row>
    <row r="3532" spans="16:19" ht="14.25">
      <c r="P3532" s="42">
        <v>9731</v>
      </c>
      <c r="Q3532" s="43" t="s">
        <v>2079</v>
      </c>
      <c r="R3532" s="43" t="s">
        <v>2153</v>
      </c>
      <c r="S3532" s="44">
        <v>5</v>
      </c>
    </row>
    <row r="3533" spans="16:19" ht="14.25">
      <c r="P3533" s="42">
        <v>9732</v>
      </c>
      <c r="Q3533" s="43" t="s">
        <v>2079</v>
      </c>
      <c r="R3533" s="43" t="s">
        <v>2153</v>
      </c>
      <c r="S3533" s="44">
        <v>5</v>
      </c>
    </row>
    <row r="3534" spans="16:19" ht="14.25">
      <c r="P3534" s="42">
        <v>9733</v>
      </c>
      <c r="Q3534" s="43" t="s">
        <v>2079</v>
      </c>
      <c r="R3534" s="43" t="s">
        <v>2154</v>
      </c>
      <c r="S3534" s="44">
        <v>5</v>
      </c>
    </row>
    <row r="3535" spans="16:19" ht="14.25">
      <c r="P3535" s="42">
        <v>9734</v>
      </c>
      <c r="Q3535" s="43" t="s">
        <v>2079</v>
      </c>
      <c r="R3535" s="43" t="s">
        <v>2155</v>
      </c>
      <c r="S3535" s="44">
        <v>5</v>
      </c>
    </row>
    <row r="3536" spans="16:19" ht="14.25">
      <c r="P3536" s="42">
        <v>9735</v>
      </c>
      <c r="Q3536" s="43" t="s">
        <v>2079</v>
      </c>
      <c r="R3536" s="43" t="s">
        <v>2156</v>
      </c>
      <c r="S3536" s="44">
        <v>5</v>
      </c>
    </row>
    <row r="3537" spans="16:19" ht="14.25">
      <c r="P3537" s="42">
        <v>9736</v>
      </c>
      <c r="Q3537" s="43" t="s">
        <v>2079</v>
      </c>
      <c r="R3537" s="43" t="s">
        <v>2157</v>
      </c>
      <c r="S3537" s="44">
        <v>5</v>
      </c>
    </row>
    <row r="3538" spans="16:19" ht="14.25">
      <c r="P3538" s="42">
        <v>9737</v>
      </c>
      <c r="Q3538" s="43" t="s">
        <v>2079</v>
      </c>
      <c r="R3538" s="43" t="s">
        <v>2158</v>
      </c>
      <c r="S3538" s="44">
        <v>5</v>
      </c>
    </row>
    <row r="3539" spans="16:19" ht="14.25">
      <c r="P3539" s="42">
        <v>9738</v>
      </c>
      <c r="Q3539" s="43" t="s">
        <v>2079</v>
      </c>
      <c r="R3539" s="43" t="s">
        <v>2159</v>
      </c>
      <c r="S3539" s="44">
        <v>5</v>
      </c>
    </row>
    <row r="3540" spans="16:19" ht="14.25">
      <c r="P3540" s="42">
        <v>9739</v>
      </c>
      <c r="Q3540" s="43" t="s">
        <v>2079</v>
      </c>
      <c r="R3540" s="43" t="s">
        <v>2160</v>
      </c>
      <c r="S3540" s="44">
        <v>5</v>
      </c>
    </row>
    <row r="3541" spans="16:19" ht="14.25">
      <c r="P3541" s="42">
        <v>9740</v>
      </c>
      <c r="Q3541" s="43" t="s">
        <v>2079</v>
      </c>
      <c r="R3541" s="43" t="s">
        <v>2161</v>
      </c>
      <c r="S3541" s="44">
        <v>5</v>
      </c>
    </row>
    <row r="3542" spans="16:19" ht="14.25">
      <c r="P3542" s="42">
        <v>9741</v>
      </c>
      <c r="Q3542" s="43" t="s">
        <v>2079</v>
      </c>
      <c r="R3542" s="43" t="s">
        <v>2162</v>
      </c>
      <c r="S3542" s="44">
        <v>5</v>
      </c>
    </row>
    <row r="3543" spans="16:19" ht="14.25">
      <c r="P3543" s="42">
        <v>9742</v>
      </c>
      <c r="Q3543" s="43" t="s">
        <v>2079</v>
      </c>
      <c r="R3543" s="43" t="s">
        <v>2163</v>
      </c>
      <c r="S3543" s="44">
        <v>5</v>
      </c>
    </row>
    <row r="3544" spans="16:19" ht="14.25">
      <c r="P3544" s="42">
        <v>9743</v>
      </c>
      <c r="Q3544" s="43" t="s">
        <v>2079</v>
      </c>
      <c r="R3544" s="43" t="s">
        <v>2164</v>
      </c>
      <c r="S3544" s="44">
        <v>5</v>
      </c>
    </row>
    <row r="3545" spans="16:19" ht="14.25">
      <c r="P3545" s="42">
        <v>9744</v>
      </c>
      <c r="Q3545" s="43" t="s">
        <v>2079</v>
      </c>
      <c r="R3545" s="43" t="s">
        <v>2165</v>
      </c>
      <c r="S3545" s="44">
        <v>5</v>
      </c>
    </row>
    <row r="3546" spans="16:19" ht="14.25">
      <c r="P3546" s="42">
        <v>9745</v>
      </c>
      <c r="Q3546" s="43" t="s">
        <v>2079</v>
      </c>
      <c r="R3546" s="43" t="s">
        <v>2166</v>
      </c>
      <c r="S3546" s="44">
        <v>5</v>
      </c>
    </row>
    <row r="3547" spans="16:19" ht="14.25">
      <c r="P3547" s="42">
        <v>9746</v>
      </c>
      <c r="Q3547" s="43" t="s">
        <v>2079</v>
      </c>
      <c r="R3547" s="43" t="s">
        <v>2167</v>
      </c>
      <c r="S3547" s="44">
        <v>5</v>
      </c>
    </row>
    <row r="3548" spans="16:19" ht="14.25">
      <c r="P3548" s="42">
        <v>9747</v>
      </c>
      <c r="Q3548" s="43" t="s">
        <v>2079</v>
      </c>
      <c r="R3548" s="43" t="s">
        <v>2168</v>
      </c>
      <c r="S3548" s="44">
        <v>5</v>
      </c>
    </row>
    <row r="3549" spans="16:19" ht="14.25">
      <c r="P3549" s="42">
        <v>9748</v>
      </c>
      <c r="Q3549" s="43" t="s">
        <v>2079</v>
      </c>
      <c r="R3549" s="43" t="s">
        <v>2169</v>
      </c>
      <c r="S3549" s="44">
        <v>5</v>
      </c>
    </row>
    <row r="3550" spans="16:19" ht="14.25">
      <c r="P3550" s="42">
        <v>9749</v>
      </c>
      <c r="Q3550" s="43" t="s">
        <v>2079</v>
      </c>
      <c r="R3550" s="43" t="s">
        <v>2170</v>
      </c>
      <c r="S3550" s="44">
        <v>5</v>
      </c>
    </row>
    <row r="3551" spans="16:19" ht="14.25">
      <c r="P3551" s="42">
        <v>9751</v>
      </c>
      <c r="Q3551" s="43" t="s">
        <v>2079</v>
      </c>
      <c r="R3551" s="43" t="s">
        <v>2171</v>
      </c>
      <c r="S3551" s="44">
        <v>5</v>
      </c>
    </row>
    <row r="3552" spans="16:19" ht="14.25">
      <c r="P3552" s="42">
        <v>9752</v>
      </c>
      <c r="Q3552" s="43" t="s">
        <v>2079</v>
      </c>
      <c r="R3552" s="43" t="s">
        <v>2172</v>
      </c>
      <c r="S3552" s="44">
        <v>5</v>
      </c>
    </row>
    <row r="3553" spans="16:19" ht="14.25">
      <c r="P3553" s="42">
        <v>9754</v>
      </c>
      <c r="Q3553" s="43" t="s">
        <v>2079</v>
      </c>
      <c r="R3553" s="43" t="s">
        <v>2173</v>
      </c>
      <c r="S3553" s="44">
        <v>5</v>
      </c>
    </row>
    <row r="3554" spans="16:19" ht="14.25">
      <c r="P3554" s="42">
        <v>9756</v>
      </c>
      <c r="Q3554" s="43" t="s">
        <v>2079</v>
      </c>
      <c r="R3554" s="43" t="s">
        <v>2174</v>
      </c>
      <c r="S3554" s="44">
        <v>5</v>
      </c>
    </row>
    <row r="3555" spans="16:19" ht="14.25">
      <c r="P3555" s="42">
        <v>9757</v>
      </c>
      <c r="Q3555" s="43" t="s">
        <v>2079</v>
      </c>
      <c r="R3555" s="43" t="s">
        <v>2175</v>
      </c>
      <c r="S3555" s="44">
        <v>5</v>
      </c>
    </row>
    <row r="3556" spans="16:19" ht="14.25">
      <c r="P3556" s="42">
        <v>9758</v>
      </c>
      <c r="Q3556" s="45" t="s">
        <v>2429</v>
      </c>
      <c r="R3556" s="45" t="s">
        <v>2431</v>
      </c>
      <c r="S3556" s="44">
        <v>5</v>
      </c>
    </row>
    <row r="3557" spans="16:19" ht="14.25">
      <c r="P3557" s="42">
        <v>9761</v>
      </c>
      <c r="Q3557" s="43" t="s">
        <v>2079</v>
      </c>
      <c r="R3557" s="43" t="s">
        <v>2176</v>
      </c>
      <c r="S3557" s="44">
        <v>5</v>
      </c>
    </row>
    <row r="3558" spans="16:19" ht="14.25">
      <c r="P3558" s="42">
        <v>9762</v>
      </c>
      <c r="Q3558" s="43" t="s">
        <v>2079</v>
      </c>
      <c r="R3558" s="43" t="s">
        <v>2177</v>
      </c>
      <c r="S3558" s="44">
        <v>5</v>
      </c>
    </row>
    <row r="3559" spans="16:19" ht="14.25">
      <c r="P3559" s="42">
        <v>9763</v>
      </c>
      <c r="Q3559" s="43" t="s">
        <v>2079</v>
      </c>
      <c r="R3559" s="43" t="s">
        <v>2178</v>
      </c>
      <c r="S3559" s="44">
        <v>5</v>
      </c>
    </row>
    <row r="3560" spans="16:19" ht="14.25">
      <c r="P3560" s="42">
        <v>9764</v>
      </c>
      <c r="Q3560" s="43" t="s">
        <v>2079</v>
      </c>
      <c r="R3560" s="43" t="s">
        <v>2179</v>
      </c>
      <c r="S3560" s="44">
        <v>5</v>
      </c>
    </row>
    <row r="3561" spans="16:19" ht="14.25">
      <c r="P3561" s="42">
        <v>9765</v>
      </c>
      <c r="Q3561" s="45" t="s">
        <v>2429</v>
      </c>
      <c r="R3561" s="45" t="s">
        <v>2432</v>
      </c>
      <c r="S3561" s="44">
        <v>5</v>
      </c>
    </row>
    <row r="3562" spans="16:19" ht="14.25">
      <c r="P3562" s="42">
        <v>9766</v>
      </c>
      <c r="Q3562" s="43" t="s">
        <v>2079</v>
      </c>
      <c r="R3562" s="43" t="s">
        <v>2180</v>
      </c>
      <c r="S3562" s="44">
        <v>5</v>
      </c>
    </row>
    <row r="3563" spans="16:19" ht="14.25">
      <c r="P3563" s="42">
        <v>9771</v>
      </c>
      <c r="Q3563" s="43" t="s">
        <v>2079</v>
      </c>
      <c r="R3563" s="43" t="s">
        <v>2181</v>
      </c>
      <c r="S3563" s="44">
        <v>5</v>
      </c>
    </row>
    <row r="3564" spans="16:19" ht="14.25">
      <c r="P3564" s="42">
        <v>9772</v>
      </c>
      <c r="Q3564" s="43" t="s">
        <v>2079</v>
      </c>
      <c r="R3564" s="43" t="s">
        <v>2182</v>
      </c>
      <c r="S3564" s="44">
        <v>5</v>
      </c>
    </row>
    <row r="3565" spans="16:19" ht="14.25">
      <c r="P3565" s="42">
        <v>9773</v>
      </c>
      <c r="Q3565" s="43" t="s">
        <v>2079</v>
      </c>
      <c r="R3565" s="43" t="s">
        <v>2183</v>
      </c>
      <c r="S3565" s="44">
        <v>5</v>
      </c>
    </row>
    <row r="3566" spans="16:19" ht="14.25">
      <c r="P3566" s="42">
        <v>9774</v>
      </c>
      <c r="Q3566" s="43" t="s">
        <v>2079</v>
      </c>
      <c r="R3566" s="43" t="s">
        <v>2184</v>
      </c>
      <c r="S3566" s="44">
        <v>5</v>
      </c>
    </row>
    <row r="3567" spans="16:19" ht="14.25">
      <c r="P3567" s="42">
        <v>9775</v>
      </c>
      <c r="Q3567" s="43" t="s">
        <v>2079</v>
      </c>
      <c r="R3567" s="43" t="s">
        <v>2185</v>
      </c>
      <c r="S3567" s="44">
        <v>5</v>
      </c>
    </row>
    <row r="3568" spans="16:19" ht="14.25">
      <c r="P3568" s="42">
        <v>9776</v>
      </c>
      <c r="Q3568" s="43" t="s">
        <v>2079</v>
      </c>
      <c r="R3568" s="43" t="s">
        <v>2186</v>
      </c>
      <c r="S3568" s="44">
        <v>5</v>
      </c>
    </row>
    <row r="3569" spans="16:19" ht="14.25">
      <c r="P3569" s="42">
        <v>9777</v>
      </c>
      <c r="Q3569" s="43" t="s">
        <v>2079</v>
      </c>
      <c r="R3569" s="43" t="s">
        <v>2187</v>
      </c>
      <c r="S3569" s="44">
        <v>5</v>
      </c>
    </row>
    <row r="3570" spans="16:19" ht="14.25">
      <c r="P3570" s="42">
        <v>9781</v>
      </c>
      <c r="Q3570" s="43" t="s">
        <v>2079</v>
      </c>
      <c r="R3570" s="43" t="s">
        <v>2188</v>
      </c>
      <c r="S3570" s="44">
        <v>5</v>
      </c>
    </row>
    <row r="3571" spans="16:19" ht="14.25">
      <c r="P3571" s="42">
        <v>9782</v>
      </c>
      <c r="Q3571" s="43" t="s">
        <v>2079</v>
      </c>
      <c r="R3571" s="43" t="s">
        <v>2189</v>
      </c>
      <c r="S3571" s="44">
        <v>5</v>
      </c>
    </row>
    <row r="3572" spans="16:19" ht="14.25">
      <c r="P3572" s="42">
        <v>9783</v>
      </c>
      <c r="Q3572" s="43" t="s">
        <v>2079</v>
      </c>
      <c r="R3572" s="43" t="s">
        <v>2190</v>
      </c>
      <c r="S3572" s="44">
        <v>5</v>
      </c>
    </row>
    <row r="3573" spans="16:19" ht="14.25">
      <c r="P3573" s="42">
        <v>9784</v>
      </c>
      <c r="Q3573" s="43" t="s">
        <v>2079</v>
      </c>
      <c r="R3573" s="43" t="s">
        <v>2191</v>
      </c>
      <c r="S3573" s="44">
        <v>5</v>
      </c>
    </row>
    <row r="3574" spans="16:19" ht="14.25">
      <c r="P3574" s="42">
        <v>9789</v>
      </c>
      <c r="Q3574" s="43" t="s">
        <v>2079</v>
      </c>
      <c r="R3574" s="43" t="s">
        <v>2192</v>
      </c>
      <c r="S3574" s="44">
        <v>5</v>
      </c>
    </row>
    <row r="3575" spans="16:19" ht="14.25">
      <c r="P3575" s="42">
        <v>9791</v>
      </c>
      <c r="Q3575" s="43" t="s">
        <v>2079</v>
      </c>
      <c r="R3575" s="43" t="s">
        <v>2193</v>
      </c>
      <c r="S3575" s="44">
        <v>5</v>
      </c>
    </row>
    <row r="3576" spans="16:19" ht="14.25">
      <c r="P3576" s="42">
        <v>9792</v>
      </c>
      <c r="Q3576" s="43" t="s">
        <v>2079</v>
      </c>
      <c r="R3576" s="43" t="s">
        <v>2194</v>
      </c>
      <c r="S3576" s="44">
        <v>5</v>
      </c>
    </row>
    <row r="3577" spans="16:19" ht="14.25">
      <c r="P3577" s="42">
        <v>9793</v>
      </c>
      <c r="Q3577" s="43" t="s">
        <v>2079</v>
      </c>
      <c r="R3577" s="43" t="s">
        <v>2195</v>
      </c>
      <c r="S3577" s="44">
        <v>5</v>
      </c>
    </row>
    <row r="3578" spans="16:19" ht="14.25">
      <c r="P3578" s="42">
        <v>9794</v>
      </c>
      <c r="Q3578" s="43" t="s">
        <v>2079</v>
      </c>
      <c r="R3578" s="43" t="s">
        <v>2196</v>
      </c>
      <c r="S3578" s="44">
        <v>5</v>
      </c>
    </row>
    <row r="3579" spans="16:19" ht="14.25">
      <c r="P3579" s="42">
        <v>9795</v>
      </c>
      <c r="Q3579" s="43" t="s">
        <v>2079</v>
      </c>
      <c r="R3579" s="43" t="s">
        <v>2197</v>
      </c>
      <c r="S3579" s="44">
        <v>5</v>
      </c>
    </row>
    <row r="3580" spans="16:19" ht="14.25">
      <c r="P3580" s="42">
        <v>9796</v>
      </c>
      <c r="Q3580" s="43" t="s">
        <v>2079</v>
      </c>
      <c r="R3580" s="43" t="s">
        <v>2198</v>
      </c>
      <c r="S3580" s="44">
        <v>5</v>
      </c>
    </row>
    <row r="3581" spans="16:19" ht="14.25">
      <c r="P3581" s="42">
        <v>9797</v>
      </c>
      <c r="Q3581" s="43" t="s">
        <v>2079</v>
      </c>
      <c r="R3581" s="43" t="s">
        <v>2199</v>
      </c>
      <c r="S3581" s="44">
        <v>5</v>
      </c>
    </row>
    <row r="3582" spans="16:19" ht="14.25">
      <c r="P3582" s="42">
        <v>9798</v>
      </c>
      <c r="Q3582" s="43" t="s">
        <v>2079</v>
      </c>
      <c r="R3582" s="43" t="s">
        <v>2200</v>
      </c>
      <c r="S3582" s="44">
        <v>5</v>
      </c>
    </row>
    <row r="3583" spans="16:19" ht="14.25">
      <c r="P3583" s="42">
        <v>9799</v>
      </c>
      <c r="Q3583" s="43" t="s">
        <v>2079</v>
      </c>
      <c r="R3583" s="43" t="s">
        <v>2201</v>
      </c>
      <c r="S3583" s="44">
        <v>5</v>
      </c>
    </row>
    <row r="3584" spans="16:19" ht="14.25">
      <c r="P3584" s="42">
        <v>9800</v>
      </c>
      <c r="Q3584" s="43" t="s">
        <v>2079</v>
      </c>
      <c r="R3584" s="43" t="s">
        <v>2202</v>
      </c>
      <c r="S3584" s="44">
        <v>5</v>
      </c>
    </row>
    <row r="3585" spans="16:19" ht="14.25">
      <c r="P3585" s="42">
        <v>9801</v>
      </c>
      <c r="Q3585" s="43" t="s">
        <v>2079</v>
      </c>
      <c r="R3585" s="43" t="s">
        <v>2202</v>
      </c>
      <c r="S3585" s="44">
        <v>5</v>
      </c>
    </row>
    <row r="3586" spans="16:19" ht="14.25">
      <c r="P3586" s="42">
        <v>9811</v>
      </c>
      <c r="Q3586" s="43" t="s">
        <v>2079</v>
      </c>
      <c r="R3586" s="43" t="s">
        <v>2203</v>
      </c>
      <c r="S3586" s="44">
        <v>5</v>
      </c>
    </row>
    <row r="3587" spans="16:19" ht="14.25">
      <c r="P3587" s="42">
        <v>9812</v>
      </c>
      <c r="Q3587" s="43" t="s">
        <v>2079</v>
      </c>
      <c r="R3587" s="43" t="s">
        <v>2204</v>
      </c>
      <c r="S3587" s="44">
        <v>5</v>
      </c>
    </row>
    <row r="3588" spans="16:19" ht="14.25">
      <c r="P3588" s="42">
        <v>9813</v>
      </c>
      <c r="Q3588" s="43" t="s">
        <v>2079</v>
      </c>
      <c r="R3588" s="43" t="s">
        <v>2205</v>
      </c>
      <c r="S3588" s="44">
        <v>5</v>
      </c>
    </row>
    <row r="3589" spans="16:19" ht="14.25">
      <c r="P3589" s="42">
        <v>9814</v>
      </c>
      <c r="Q3589" s="43" t="s">
        <v>2079</v>
      </c>
      <c r="R3589" s="43" t="s">
        <v>2206</v>
      </c>
      <c r="S3589" s="44">
        <v>5</v>
      </c>
    </row>
    <row r="3590" spans="16:19" ht="14.25">
      <c r="P3590" s="42">
        <v>9821</v>
      </c>
      <c r="Q3590" s="43" t="s">
        <v>2079</v>
      </c>
      <c r="R3590" s="43" t="s">
        <v>2207</v>
      </c>
      <c r="S3590" s="44">
        <v>5</v>
      </c>
    </row>
    <row r="3591" spans="16:19" ht="14.25">
      <c r="P3591" s="42">
        <v>9823</v>
      </c>
      <c r="Q3591" s="43" t="s">
        <v>2079</v>
      </c>
      <c r="R3591" s="43" t="s">
        <v>2208</v>
      </c>
      <c r="S3591" s="44">
        <v>5</v>
      </c>
    </row>
    <row r="3592" spans="16:19" ht="14.25">
      <c r="P3592" s="42">
        <v>9824</v>
      </c>
      <c r="Q3592" s="43" t="s">
        <v>2079</v>
      </c>
      <c r="R3592" s="43" t="s">
        <v>2209</v>
      </c>
      <c r="S3592" s="44">
        <v>5</v>
      </c>
    </row>
    <row r="3593" spans="16:19" ht="14.25">
      <c r="P3593" s="42">
        <v>9825</v>
      </c>
      <c r="Q3593" s="43" t="s">
        <v>2079</v>
      </c>
      <c r="R3593" s="43" t="s">
        <v>2210</v>
      </c>
      <c r="S3593" s="44">
        <v>5</v>
      </c>
    </row>
    <row r="3594" spans="16:19" ht="14.25">
      <c r="P3594" s="42">
        <v>9826</v>
      </c>
      <c r="Q3594" s="43" t="s">
        <v>2079</v>
      </c>
      <c r="R3594" s="43" t="s">
        <v>2211</v>
      </c>
      <c r="S3594" s="44">
        <v>5</v>
      </c>
    </row>
    <row r="3595" spans="16:19" ht="14.25">
      <c r="P3595" s="42">
        <v>9831</v>
      </c>
      <c r="Q3595" s="43" t="s">
        <v>2079</v>
      </c>
      <c r="R3595" s="43" t="s">
        <v>2212</v>
      </c>
      <c r="S3595" s="44">
        <v>5</v>
      </c>
    </row>
    <row r="3596" spans="16:19" ht="14.25">
      <c r="P3596" s="42">
        <v>9832</v>
      </c>
      <c r="Q3596" s="43" t="s">
        <v>2079</v>
      </c>
      <c r="R3596" s="43" t="s">
        <v>2213</v>
      </c>
      <c r="S3596" s="44">
        <v>5</v>
      </c>
    </row>
    <row r="3597" spans="16:19" ht="14.25">
      <c r="P3597" s="42">
        <v>9833</v>
      </c>
      <c r="Q3597" s="43" t="s">
        <v>2079</v>
      </c>
      <c r="R3597" s="43" t="s">
        <v>2214</v>
      </c>
      <c r="S3597" s="44">
        <v>5</v>
      </c>
    </row>
    <row r="3598" spans="16:19" ht="14.25">
      <c r="P3598" s="42">
        <v>9834</v>
      </c>
      <c r="Q3598" s="43" t="s">
        <v>2079</v>
      </c>
      <c r="R3598" s="43" t="s">
        <v>2215</v>
      </c>
      <c r="S3598" s="44">
        <v>5</v>
      </c>
    </row>
    <row r="3599" spans="16:19" ht="14.25">
      <c r="P3599" s="42">
        <v>9835</v>
      </c>
      <c r="Q3599" s="43" t="s">
        <v>2079</v>
      </c>
      <c r="R3599" s="43" t="s">
        <v>2216</v>
      </c>
      <c r="S3599" s="44">
        <v>5</v>
      </c>
    </row>
    <row r="3600" spans="16:19" ht="14.25">
      <c r="P3600" s="42">
        <v>9836</v>
      </c>
      <c r="Q3600" s="43" t="s">
        <v>2079</v>
      </c>
      <c r="R3600" s="43" t="s">
        <v>2217</v>
      </c>
      <c r="S3600" s="44">
        <v>5</v>
      </c>
    </row>
    <row r="3601" spans="16:19" ht="14.25">
      <c r="P3601" s="42">
        <v>9841</v>
      </c>
      <c r="Q3601" s="43" t="s">
        <v>2079</v>
      </c>
      <c r="R3601" s="43" t="s">
        <v>2218</v>
      </c>
      <c r="S3601" s="44">
        <v>5</v>
      </c>
    </row>
    <row r="3602" spans="16:19" ht="14.25">
      <c r="P3602" s="42">
        <v>9842</v>
      </c>
      <c r="Q3602" s="43" t="s">
        <v>2079</v>
      </c>
      <c r="R3602" s="43" t="s">
        <v>2219</v>
      </c>
      <c r="S3602" s="44">
        <v>5</v>
      </c>
    </row>
    <row r="3603" spans="16:19" ht="14.25">
      <c r="P3603" s="42">
        <v>9900</v>
      </c>
      <c r="Q3603" s="43" t="s">
        <v>2079</v>
      </c>
      <c r="R3603" s="43" t="s">
        <v>2220</v>
      </c>
      <c r="S3603" s="44">
        <v>5</v>
      </c>
    </row>
    <row r="3604" spans="16:19" ht="14.25">
      <c r="P3604" s="42">
        <v>9901</v>
      </c>
      <c r="Q3604" s="43" t="s">
        <v>2079</v>
      </c>
      <c r="R3604" s="43" t="s">
        <v>2220</v>
      </c>
      <c r="S3604" s="44">
        <v>5</v>
      </c>
    </row>
    <row r="3605" spans="16:19" ht="14.25">
      <c r="P3605" s="42">
        <v>9909</v>
      </c>
      <c r="Q3605" s="43" t="s">
        <v>2079</v>
      </c>
      <c r="R3605" s="43" t="s">
        <v>2221</v>
      </c>
      <c r="S3605" s="44">
        <v>5</v>
      </c>
    </row>
    <row r="3606" spans="16:19" ht="14.25">
      <c r="P3606" s="42">
        <v>9911</v>
      </c>
      <c r="Q3606" s="45" t="s">
        <v>2429</v>
      </c>
      <c r="R3606" s="45" t="s">
        <v>2433</v>
      </c>
      <c r="S3606" s="44">
        <v>5</v>
      </c>
    </row>
    <row r="3607" spans="16:19" ht="14.25">
      <c r="P3607" s="42">
        <v>9912</v>
      </c>
      <c r="Q3607" s="43" t="s">
        <v>2079</v>
      </c>
      <c r="R3607" s="43" t="s">
        <v>2222</v>
      </c>
      <c r="S3607" s="44">
        <v>5</v>
      </c>
    </row>
    <row r="3608" spans="16:19" ht="14.25">
      <c r="P3608" s="42">
        <v>9913</v>
      </c>
      <c r="Q3608" s="43" t="s">
        <v>2079</v>
      </c>
      <c r="R3608" s="43" t="s">
        <v>2223</v>
      </c>
      <c r="S3608" s="44">
        <v>5</v>
      </c>
    </row>
    <row r="3609" spans="16:19" ht="14.25">
      <c r="P3609" s="42">
        <v>9914</v>
      </c>
      <c r="Q3609" s="43" t="s">
        <v>2079</v>
      </c>
      <c r="R3609" s="43" t="s">
        <v>2224</v>
      </c>
      <c r="S3609" s="44">
        <v>5</v>
      </c>
    </row>
    <row r="3610" spans="16:19" ht="14.25">
      <c r="P3610" s="42">
        <v>9915</v>
      </c>
      <c r="Q3610" s="43" t="s">
        <v>2079</v>
      </c>
      <c r="R3610" s="43" t="s">
        <v>2225</v>
      </c>
      <c r="S3610" s="44">
        <v>5</v>
      </c>
    </row>
    <row r="3611" spans="16:19" ht="14.25">
      <c r="P3611" s="42">
        <v>9917</v>
      </c>
      <c r="Q3611" s="43" t="s">
        <v>2079</v>
      </c>
      <c r="R3611" s="43" t="s">
        <v>2226</v>
      </c>
      <c r="S3611" s="44">
        <v>5</v>
      </c>
    </row>
    <row r="3612" spans="16:19" ht="14.25">
      <c r="P3612" s="42">
        <v>9918</v>
      </c>
      <c r="Q3612" s="43" t="s">
        <v>2079</v>
      </c>
      <c r="R3612" s="43" t="s">
        <v>2227</v>
      </c>
      <c r="S3612" s="44">
        <v>5</v>
      </c>
    </row>
    <row r="3613" spans="16:19" ht="14.25">
      <c r="P3613" s="42">
        <v>9919</v>
      </c>
      <c r="Q3613" s="43" t="s">
        <v>2079</v>
      </c>
      <c r="R3613" s="43" t="s">
        <v>2228</v>
      </c>
      <c r="S3613" s="44">
        <v>5</v>
      </c>
    </row>
    <row r="3614" spans="16:19" ht="14.25">
      <c r="P3614" s="42">
        <v>9921</v>
      </c>
      <c r="Q3614" s="43" t="s">
        <v>2079</v>
      </c>
      <c r="R3614" s="43" t="s">
        <v>2229</v>
      </c>
      <c r="S3614" s="44">
        <v>5</v>
      </c>
    </row>
    <row r="3615" spans="16:19" ht="14.25">
      <c r="P3615" s="42">
        <v>9922</v>
      </c>
      <c r="Q3615" s="43" t="s">
        <v>2079</v>
      </c>
      <c r="R3615" s="43" t="s">
        <v>2230</v>
      </c>
      <c r="S3615" s="44">
        <v>5</v>
      </c>
    </row>
    <row r="3616" spans="16:19" ht="14.25">
      <c r="P3616" s="42">
        <v>9923</v>
      </c>
      <c r="Q3616" s="43" t="s">
        <v>2079</v>
      </c>
      <c r="R3616" s="43" t="s">
        <v>2231</v>
      </c>
      <c r="S3616" s="44">
        <v>5</v>
      </c>
    </row>
    <row r="3617" spans="16:19" ht="14.25">
      <c r="P3617" s="42">
        <v>9931</v>
      </c>
      <c r="Q3617" s="43" t="s">
        <v>2079</v>
      </c>
      <c r="R3617" s="43" t="s">
        <v>2232</v>
      </c>
      <c r="S3617" s="44">
        <v>5</v>
      </c>
    </row>
    <row r="3618" spans="16:19" ht="14.25">
      <c r="P3618" s="42">
        <v>9932</v>
      </c>
      <c r="Q3618" s="43" t="s">
        <v>2079</v>
      </c>
      <c r="R3618" s="43" t="s">
        <v>2233</v>
      </c>
      <c r="S3618" s="44">
        <v>5</v>
      </c>
    </row>
    <row r="3619" spans="16:19" ht="14.25">
      <c r="P3619" s="42">
        <v>9933</v>
      </c>
      <c r="Q3619" s="43" t="s">
        <v>2079</v>
      </c>
      <c r="R3619" s="43" t="s">
        <v>2234</v>
      </c>
      <c r="S3619" s="44">
        <v>5</v>
      </c>
    </row>
    <row r="3620" spans="16:19" ht="14.25">
      <c r="P3620" s="42">
        <v>9934</v>
      </c>
      <c r="Q3620" s="43" t="s">
        <v>2079</v>
      </c>
      <c r="R3620" s="43" t="s">
        <v>2235</v>
      </c>
      <c r="S3620" s="44">
        <v>5</v>
      </c>
    </row>
    <row r="3621" spans="16:19" ht="14.25">
      <c r="P3621" s="42">
        <v>9935</v>
      </c>
      <c r="Q3621" s="43" t="s">
        <v>2079</v>
      </c>
      <c r="R3621" s="43" t="s">
        <v>2236</v>
      </c>
      <c r="S3621" s="44">
        <v>5</v>
      </c>
    </row>
    <row r="3622" spans="16:19" ht="14.25">
      <c r="P3622" s="42">
        <v>9936</v>
      </c>
      <c r="Q3622" s="43" t="s">
        <v>2079</v>
      </c>
      <c r="R3622" s="43" t="s">
        <v>2237</v>
      </c>
      <c r="S3622" s="44">
        <v>5</v>
      </c>
    </row>
    <row r="3623" spans="16:19" ht="14.25">
      <c r="P3623" s="42">
        <v>9937</v>
      </c>
      <c r="Q3623" s="43" t="s">
        <v>2079</v>
      </c>
      <c r="R3623" s="43" t="s">
        <v>2238</v>
      </c>
      <c r="S3623" s="44">
        <v>5</v>
      </c>
    </row>
    <row r="3624" spans="16:19" ht="14.25">
      <c r="P3624" s="42">
        <v>9938</v>
      </c>
      <c r="Q3624" s="43" t="s">
        <v>2079</v>
      </c>
      <c r="R3624" s="43" t="s">
        <v>2239</v>
      </c>
      <c r="S3624" s="44">
        <v>5</v>
      </c>
    </row>
    <row r="3625" spans="16:19" ht="14.25">
      <c r="P3625" s="42">
        <v>9941</v>
      </c>
      <c r="Q3625" s="43" t="s">
        <v>2079</v>
      </c>
      <c r="R3625" s="43" t="s">
        <v>2240</v>
      </c>
      <c r="S3625" s="44">
        <v>5</v>
      </c>
    </row>
    <row r="3626" spans="16:19" ht="14.25">
      <c r="P3626" s="42">
        <v>9942</v>
      </c>
      <c r="Q3626" s="43" t="s">
        <v>2079</v>
      </c>
      <c r="R3626" s="43" t="s">
        <v>2241</v>
      </c>
      <c r="S3626" s="44">
        <v>5</v>
      </c>
    </row>
    <row r="3627" spans="16:19" ht="14.25">
      <c r="P3627" s="42">
        <v>9943</v>
      </c>
      <c r="Q3627" s="43" t="s">
        <v>2079</v>
      </c>
      <c r="R3627" s="43" t="s">
        <v>2242</v>
      </c>
      <c r="S3627" s="44">
        <v>5</v>
      </c>
    </row>
    <row r="3628" spans="16:19" ht="14.25">
      <c r="P3628" s="42">
        <v>9944</v>
      </c>
      <c r="Q3628" s="43" t="s">
        <v>2079</v>
      </c>
      <c r="R3628" s="43" t="s">
        <v>2243</v>
      </c>
      <c r="S3628" s="44">
        <v>5</v>
      </c>
    </row>
    <row r="3629" spans="16:19" ht="14.25">
      <c r="P3629" s="42">
        <v>9945</v>
      </c>
      <c r="Q3629" s="43" t="s">
        <v>2079</v>
      </c>
      <c r="R3629" s="43" t="s">
        <v>2244</v>
      </c>
      <c r="S3629" s="44">
        <v>5</v>
      </c>
    </row>
    <row r="3630" spans="16:19" ht="14.25">
      <c r="P3630" s="42">
        <v>9946</v>
      </c>
      <c r="Q3630" s="43" t="s">
        <v>2079</v>
      </c>
      <c r="R3630" s="43" t="s">
        <v>2245</v>
      </c>
      <c r="S3630" s="44">
        <v>5</v>
      </c>
    </row>
    <row r="3631" spans="16:19" ht="14.25">
      <c r="P3631" s="42">
        <v>9951</v>
      </c>
      <c r="Q3631" s="43" t="s">
        <v>2079</v>
      </c>
      <c r="R3631" s="43" t="s">
        <v>2246</v>
      </c>
      <c r="S3631" s="44">
        <v>5</v>
      </c>
    </row>
    <row r="3632" spans="16:19" ht="14.25">
      <c r="P3632" s="42">
        <v>9952</v>
      </c>
      <c r="Q3632" s="43" t="s">
        <v>2079</v>
      </c>
      <c r="R3632" s="43" t="s">
        <v>2247</v>
      </c>
      <c r="S3632" s="44">
        <v>5</v>
      </c>
    </row>
    <row r="3633" spans="16:19" ht="14.25">
      <c r="P3633" s="42">
        <v>9953</v>
      </c>
      <c r="Q3633" s="43" t="s">
        <v>2079</v>
      </c>
      <c r="R3633" s="43" t="s">
        <v>2248</v>
      </c>
      <c r="S3633" s="44">
        <v>5</v>
      </c>
    </row>
    <row r="3634" spans="16:19" ht="14.25">
      <c r="P3634" s="42">
        <v>9954</v>
      </c>
      <c r="Q3634" s="43" t="s">
        <v>2079</v>
      </c>
      <c r="R3634" s="43" t="s">
        <v>2249</v>
      </c>
      <c r="S3634" s="44">
        <v>5</v>
      </c>
    </row>
    <row r="3635" spans="16:19" ht="27" customHeight="1">
      <c r="P3635" s="42">
        <v>9955</v>
      </c>
      <c r="Q3635" s="43" t="s">
        <v>2079</v>
      </c>
      <c r="R3635" s="43" t="s">
        <v>2250</v>
      </c>
      <c r="S3635" s="44">
        <v>5</v>
      </c>
    </row>
    <row r="3636" spans="16:19" ht="14.25">
      <c r="P3636" s="42">
        <v>9961</v>
      </c>
      <c r="Q3636" s="43" t="s">
        <v>2079</v>
      </c>
      <c r="R3636" s="43" t="s">
        <v>2251</v>
      </c>
      <c r="S3636" s="44">
        <v>5</v>
      </c>
    </row>
    <row r="3637" spans="16:19" ht="14.25">
      <c r="P3637" s="42">
        <v>9962</v>
      </c>
      <c r="Q3637" s="43" t="s">
        <v>2079</v>
      </c>
      <c r="R3637" s="43" t="s">
        <v>2252</v>
      </c>
      <c r="S3637" s="44">
        <v>5</v>
      </c>
    </row>
    <row r="3638" spans="16:19" ht="14.25">
      <c r="P3638" s="42">
        <v>9963</v>
      </c>
      <c r="Q3638" s="45" t="s">
        <v>2429</v>
      </c>
      <c r="R3638" s="45" t="s">
        <v>2434</v>
      </c>
      <c r="S3638" s="44">
        <v>5</v>
      </c>
    </row>
    <row r="3639" spans="16:19" ht="14.25">
      <c r="P3639" s="42">
        <v>9970</v>
      </c>
      <c r="Q3639" s="43" t="s">
        <v>2079</v>
      </c>
      <c r="R3639" s="43" t="s">
        <v>2253</v>
      </c>
      <c r="S3639" s="44">
        <v>5</v>
      </c>
    </row>
    <row r="3640" spans="16:19" ht="14.25">
      <c r="P3640" s="42">
        <v>9971</v>
      </c>
      <c r="Q3640" s="43" t="s">
        <v>2079</v>
      </c>
      <c r="R3640" s="43" t="s">
        <v>2253</v>
      </c>
      <c r="S3640" s="44">
        <v>5</v>
      </c>
    </row>
    <row r="3641" spans="16:19" ht="14.25">
      <c r="P3641" s="42">
        <v>9981</v>
      </c>
      <c r="Q3641" s="43" t="s">
        <v>2079</v>
      </c>
      <c r="R3641" s="43" t="s">
        <v>2254</v>
      </c>
      <c r="S3641" s="44">
        <v>5</v>
      </c>
    </row>
    <row r="3642" spans="16:19" ht="14.25">
      <c r="P3642" s="42">
        <v>9982</v>
      </c>
      <c r="Q3642" s="43" t="s">
        <v>2079</v>
      </c>
      <c r="R3642" s="43" t="s">
        <v>2255</v>
      </c>
      <c r="S3642" s="44">
        <v>5</v>
      </c>
    </row>
    <row r="3643" spans="16:19" ht="14.25">
      <c r="P3643" s="42">
        <v>9983</v>
      </c>
      <c r="Q3643" s="43" t="s">
        <v>2079</v>
      </c>
      <c r="R3643" s="43" t="s">
        <v>2256</v>
      </c>
      <c r="S3643" s="44">
        <v>5</v>
      </c>
    </row>
    <row r="3644" spans="16:19" ht="14.25">
      <c r="P3644" s="42">
        <v>9985</v>
      </c>
      <c r="Q3644" s="43" t="s">
        <v>2079</v>
      </c>
      <c r="R3644" s="43" t="s">
        <v>2257</v>
      </c>
      <c r="S3644" s="44">
        <v>5</v>
      </c>
    </row>
    <row r="3645" spans="16:19" ht="12.75">
      <c r="P3645" s="46"/>
      <c r="Q3645" s="44"/>
      <c r="R3645" s="44"/>
      <c r="S3645" s="44"/>
    </row>
  </sheetData>
  <sheetProtection password="BCB6" sheet="1"/>
  <mergeCells count="8">
    <mergeCell ref="A49:D49"/>
    <mergeCell ref="B14:D14"/>
    <mergeCell ref="B3:D3"/>
    <mergeCell ref="B4:D4"/>
    <mergeCell ref="B5:D5"/>
    <mergeCell ref="B7:D7"/>
    <mergeCell ref="B10:D10"/>
    <mergeCell ref="A48:D48"/>
  </mergeCells>
  <conditionalFormatting sqref="F14">
    <cfRule type="expression" priority="5" dxfId="0" stopIfTrue="1">
      <formula>($F$14&lt;&gt;"")</formula>
    </cfRule>
  </conditionalFormatting>
  <conditionalFormatting sqref="F46">
    <cfRule type="expression" priority="4" dxfId="0" stopIfTrue="1">
      <formula>($F$46&lt;&gt;"")</formula>
    </cfRule>
  </conditionalFormatting>
  <conditionalFormatting sqref="C13:D13">
    <cfRule type="expression" priority="1" dxfId="0" stopIfTrue="1">
      <formula>($C$13&lt;&gt;"")</formula>
    </cfRule>
  </conditionalFormatting>
  <dataValidations count="4">
    <dataValidation type="whole" allowBlank="1" showInputMessage="1" showErrorMessage="1" sqref="B6">
      <formula1>1011</formula1>
      <formula2>9985</formula2>
    </dataValidation>
    <dataValidation type="list" allowBlank="1" showInputMessage="1" showErrorMessage="1" sqref="B10:D10">
      <formula1>$G$60:$G$68</formula1>
    </dataValidation>
    <dataValidation type="list" allowBlank="1" showInputMessage="1" showErrorMessage="1" sqref="B14:D14">
      <formula1>$G$76:$G$79</formula1>
    </dataValidation>
    <dataValidation type="list" allowBlank="1" showInputMessage="1" showErrorMessage="1" sqref="B7:D7">
      <formula1>$G$49:$G$55</formula1>
    </dataValidation>
  </dataValidations>
  <printOptions/>
  <pageMargins left="0.7874015748031497" right="0.7874015748031497" top="0.984251968503937" bottom="0.75" header="0.5118110236220472" footer="0.5118110236220472"/>
  <pageSetup horizontalDpi="600" verticalDpi="600" orientation="portrait" paperSize="9" r:id="rId3"/>
  <headerFooter alignWithMargins="0">
    <oddHeader>&amp;R&amp;G
</oddHeader>
    <oddFooter>&amp;R
2016v_02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25.421875" style="0" customWidth="1"/>
    <col min="4" max="4" width="13.140625" style="0" customWidth="1"/>
    <col min="5" max="5" width="15.00390625" style="0" customWidth="1"/>
    <col min="6" max="6" width="23.140625" style="0" customWidth="1"/>
    <col min="7" max="7" width="8.421875" style="0" customWidth="1"/>
    <col min="8" max="8" width="7.57421875" style="0" customWidth="1"/>
    <col min="9" max="9" width="6.00390625" style="0" customWidth="1"/>
    <col min="10" max="10" width="4.57421875" style="0" customWidth="1"/>
    <col min="11" max="11" width="5.28125" style="0" customWidth="1"/>
    <col min="12" max="12" width="14.28125" style="0" customWidth="1"/>
    <col min="13" max="13" width="20.8515625" style="0" customWidth="1"/>
    <col min="14" max="14" width="9.28125" style="0" customWidth="1"/>
    <col min="15" max="15" width="7.7109375" style="0" customWidth="1"/>
    <col min="16" max="16" width="5.28125" style="0" customWidth="1"/>
    <col min="17" max="17" width="10.140625" style="0" customWidth="1"/>
    <col min="18" max="18" width="12.140625" style="0" customWidth="1"/>
    <col min="19" max="19" width="7.57421875" style="0" customWidth="1"/>
    <col min="20" max="20" width="12.8515625" style="0" customWidth="1"/>
    <col min="21" max="21" width="11.140625" style="0" customWidth="1"/>
    <col min="22" max="22" width="8.57421875" style="0" customWidth="1"/>
    <col min="23" max="23" width="7.421875" style="0" customWidth="1"/>
    <col min="24" max="24" width="7.8515625" style="0" customWidth="1"/>
    <col min="25" max="25" width="24.00390625" style="0" customWidth="1"/>
    <col min="26" max="26" width="16.7109375" style="0" customWidth="1"/>
    <col min="27" max="27" width="41.140625" style="0" customWidth="1"/>
    <col min="28" max="28" width="9.421875" style="0" customWidth="1"/>
    <col min="30" max="39" width="9.140625" style="0" hidden="1" customWidth="1"/>
    <col min="40" max="40" width="0" style="0" hidden="1" customWidth="1"/>
  </cols>
  <sheetData>
    <row r="1" ht="12.75">
      <c r="A1" s="1" t="s">
        <v>2521</v>
      </c>
    </row>
    <row r="2" s="6" customFormat="1" ht="12.75"/>
    <row r="3" spans="1:20" s="6" customFormat="1" ht="13.5" thickBot="1">
      <c r="A3" s="136" t="s">
        <v>2468</v>
      </c>
      <c r="C3" s="134" t="s">
        <v>394</v>
      </c>
      <c r="D3" s="12"/>
      <c r="E3" s="12"/>
      <c r="F3" s="12"/>
      <c r="P3" s="6" t="s">
        <v>2468</v>
      </c>
      <c r="R3" s="7" t="str">
        <f>+C3</f>
        <v>Ajánlatszám nélkül érvénytelen</v>
      </c>
      <c r="S3" s="13"/>
      <c r="T3" s="14"/>
    </row>
    <row r="4" spans="1:24" s="6" customFormat="1" ht="14.25" thickBot="1" thickTop="1">
      <c r="A4" s="136" t="s">
        <v>2462</v>
      </c>
      <c r="C4" s="158"/>
      <c r="D4" s="12"/>
      <c r="E4" s="12"/>
      <c r="F4" s="12"/>
      <c r="P4" s="6" t="s">
        <v>2461</v>
      </c>
      <c r="R4" s="186">
        <f>IF(+C5="","",C5)</f>
      </c>
      <c r="S4" s="187"/>
      <c r="T4" s="187"/>
      <c r="U4" s="187"/>
      <c r="V4" s="187"/>
      <c r="W4" s="187"/>
      <c r="X4" s="187"/>
    </row>
    <row r="5" spans="1:31" s="6" customFormat="1" ht="14.25" thickBot="1" thickTop="1">
      <c r="A5" s="136" t="s">
        <v>2461</v>
      </c>
      <c r="C5" s="196"/>
      <c r="D5" s="197"/>
      <c r="E5" s="197"/>
      <c r="F5" s="198"/>
      <c r="P5" s="6" t="s">
        <v>2442</v>
      </c>
      <c r="R5" s="186">
        <f>IF(+C6="","",C6)</f>
      </c>
      <c r="S5" s="187"/>
      <c r="T5" s="187"/>
      <c r="U5" s="187"/>
      <c r="V5" s="187"/>
      <c r="W5" s="187"/>
      <c r="X5" s="187"/>
      <c r="AE5" s="6" t="s">
        <v>395</v>
      </c>
    </row>
    <row r="6" spans="1:31" ht="14.25" thickBot="1" thickTop="1">
      <c r="A6" s="136" t="s">
        <v>2442</v>
      </c>
      <c r="B6" s="5"/>
      <c r="C6" s="196"/>
      <c r="D6" s="197"/>
      <c r="E6" s="197"/>
      <c r="F6" s="198"/>
      <c r="P6" s="6"/>
      <c r="Q6" s="5"/>
      <c r="R6" s="5"/>
      <c r="S6" s="5"/>
      <c r="T6" s="5"/>
      <c r="AE6" s="11" t="s">
        <v>396</v>
      </c>
    </row>
    <row r="7" spans="1:31" ht="14.25" thickBot="1" thickTop="1">
      <c r="A7" s="137" t="s">
        <v>2435</v>
      </c>
      <c r="C7" s="159"/>
      <c r="D7" s="12"/>
      <c r="E7" s="11"/>
      <c r="F7" s="11"/>
      <c r="P7" s="1"/>
      <c r="R7" s="5"/>
      <c r="S7" s="5"/>
      <c r="T7" s="1"/>
      <c r="AE7" s="11" t="s">
        <v>397</v>
      </c>
    </row>
    <row r="8" spans="1:6" ht="14.25" thickBot="1" thickTop="1">
      <c r="A8" s="137" t="s">
        <v>2505</v>
      </c>
      <c r="C8" s="196"/>
      <c r="D8" s="197"/>
      <c r="E8" s="197"/>
      <c r="F8" s="198"/>
    </row>
    <row r="9" ht="6" customHeight="1" thickTop="1">
      <c r="A9" s="1"/>
    </row>
    <row r="10" spans="1:30" s="9" customFormat="1" ht="51.75" customHeight="1">
      <c r="A10" s="31" t="s">
        <v>1490</v>
      </c>
      <c r="B10" s="31" t="s">
        <v>2437</v>
      </c>
      <c r="C10" s="31" t="s">
        <v>2463</v>
      </c>
      <c r="D10" s="31" t="s">
        <v>2464</v>
      </c>
      <c r="E10" s="31" t="s">
        <v>2438</v>
      </c>
      <c r="F10" s="31" t="s">
        <v>2439</v>
      </c>
      <c r="G10" s="32" t="s">
        <v>2592</v>
      </c>
      <c r="H10" s="32" t="s">
        <v>2593</v>
      </c>
      <c r="I10" s="32" t="s">
        <v>2594</v>
      </c>
      <c r="J10" s="32" t="s">
        <v>2595</v>
      </c>
      <c r="K10" s="32" t="s">
        <v>2596</v>
      </c>
      <c r="L10" s="32" t="s">
        <v>2518</v>
      </c>
      <c r="M10" s="32" t="s">
        <v>2519</v>
      </c>
      <c r="N10" s="32" t="s">
        <v>2466</v>
      </c>
      <c r="O10" s="32" t="s">
        <v>2472</v>
      </c>
      <c r="P10" s="31" t="s">
        <v>1490</v>
      </c>
      <c r="Q10" s="31" t="s">
        <v>2437</v>
      </c>
      <c r="R10" s="31" t="s">
        <v>2465</v>
      </c>
      <c r="S10" s="33" t="s">
        <v>2449</v>
      </c>
      <c r="T10" s="33" t="s">
        <v>2443</v>
      </c>
      <c r="U10" s="33" t="s">
        <v>2471</v>
      </c>
      <c r="V10" s="33" t="s">
        <v>2467</v>
      </c>
      <c r="W10" s="33" t="s">
        <v>2597</v>
      </c>
      <c r="X10" s="33" t="s">
        <v>2520</v>
      </c>
      <c r="Y10" s="33" t="s">
        <v>2440</v>
      </c>
      <c r="Z10" s="33" t="s">
        <v>2441</v>
      </c>
      <c r="AA10" s="33" t="s">
        <v>2579</v>
      </c>
      <c r="AB10" s="33" t="s">
        <v>2580</v>
      </c>
      <c r="AC10" s="8"/>
      <c r="AD10" s="8"/>
    </row>
    <row r="11" spans="1:47" s="3" customFormat="1" ht="12.75">
      <c r="A11" s="26">
        <v>1</v>
      </c>
      <c r="B11" s="140"/>
      <c r="C11" s="138"/>
      <c r="D11" s="138"/>
      <c r="E11" s="138"/>
      <c r="F11" s="138"/>
      <c r="G11" s="52"/>
      <c r="H11" s="52"/>
      <c r="I11" s="52"/>
      <c r="J11" s="52"/>
      <c r="K11" s="139"/>
      <c r="L11" s="140"/>
      <c r="M11" s="141"/>
      <c r="N11" s="140"/>
      <c r="O11" s="140"/>
      <c r="P11" s="26">
        <v>1</v>
      </c>
      <c r="Q11" s="140">
        <f>IF(B11="","",B11)</f>
      </c>
      <c r="R11" s="138"/>
      <c r="S11" s="52"/>
      <c r="T11" s="142"/>
      <c r="U11" s="143"/>
      <c r="V11" s="139"/>
      <c r="W11" s="139"/>
      <c r="X11" s="139"/>
      <c r="Y11" s="140"/>
      <c r="Z11" s="140"/>
      <c r="AA11" s="140"/>
      <c r="AB11" s="140"/>
      <c r="AE11" s="14" t="s">
        <v>2536</v>
      </c>
      <c r="AF11" s="14"/>
      <c r="AG11" s="14"/>
      <c r="AH11" s="14"/>
      <c r="AI11" s="14" t="s">
        <v>2362</v>
      </c>
      <c r="AJ11" s="14"/>
      <c r="AK11" s="14"/>
      <c r="AL11" s="14"/>
      <c r="AM11" s="14" t="s">
        <v>2385</v>
      </c>
      <c r="AN11" s="14"/>
      <c r="AO11" s="14"/>
      <c r="AP11" s="14"/>
      <c r="AQ11" s="14"/>
      <c r="AR11" s="14"/>
      <c r="AS11" s="14"/>
      <c r="AT11" s="14"/>
      <c r="AU11" s="14"/>
    </row>
    <row r="12" spans="1:47" s="3" customFormat="1" ht="14.25" customHeight="1">
      <c r="A12" s="26">
        <v>2</v>
      </c>
      <c r="B12" s="138"/>
      <c r="C12" s="138"/>
      <c r="D12" s="138"/>
      <c r="E12" s="138"/>
      <c r="F12" s="138"/>
      <c r="G12" s="52"/>
      <c r="H12" s="52"/>
      <c r="I12" s="52"/>
      <c r="J12" s="52"/>
      <c r="K12" s="139"/>
      <c r="L12" s="140"/>
      <c r="M12" s="140"/>
      <c r="N12" s="140"/>
      <c r="O12" s="140"/>
      <c r="P12" s="26">
        <v>2</v>
      </c>
      <c r="Q12" s="140">
        <f aca="true" t="shared" si="0" ref="Q12:Q35">IF(B12="","",B12)</f>
      </c>
      <c r="R12" s="138"/>
      <c r="S12" s="52"/>
      <c r="T12" s="142"/>
      <c r="U12" s="143"/>
      <c r="V12" s="139"/>
      <c r="W12" s="139"/>
      <c r="X12" s="139"/>
      <c r="Y12" s="140"/>
      <c r="Z12" s="140"/>
      <c r="AA12" s="140"/>
      <c r="AB12" s="140"/>
      <c r="AE12" s="14" t="s">
        <v>2354</v>
      </c>
      <c r="AF12" s="14"/>
      <c r="AG12" s="14"/>
      <c r="AH12" s="14"/>
      <c r="AI12" s="14" t="s">
        <v>2368</v>
      </c>
      <c r="AJ12" s="14"/>
      <c r="AK12" s="14"/>
      <c r="AL12" s="14"/>
      <c r="AM12" s="14" t="s">
        <v>2386</v>
      </c>
      <c r="AN12" s="14"/>
      <c r="AO12" s="14"/>
      <c r="AP12" s="14"/>
      <c r="AQ12" s="14"/>
      <c r="AR12" s="14"/>
      <c r="AS12" s="14"/>
      <c r="AT12" s="14"/>
      <c r="AU12" s="14"/>
    </row>
    <row r="13" spans="1:47" s="3" customFormat="1" ht="14.25" customHeight="1">
      <c r="A13" s="26">
        <v>3</v>
      </c>
      <c r="B13" s="138"/>
      <c r="C13" s="138"/>
      <c r="D13" s="138"/>
      <c r="E13" s="138"/>
      <c r="F13" s="138"/>
      <c r="G13" s="52"/>
      <c r="H13" s="52"/>
      <c r="I13" s="52"/>
      <c r="J13" s="52"/>
      <c r="K13" s="139"/>
      <c r="L13" s="140"/>
      <c r="M13" s="140"/>
      <c r="N13" s="140"/>
      <c r="O13" s="140"/>
      <c r="P13" s="26">
        <v>3</v>
      </c>
      <c r="Q13" s="140">
        <f t="shared" si="0"/>
      </c>
      <c r="R13" s="138"/>
      <c r="S13" s="52"/>
      <c r="T13" s="142"/>
      <c r="U13" s="143"/>
      <c r="V13" s="139"/>
      <c r="W13" s="139"/>
      <c r="X13" s="139"/>
      <c r="Y13" s="140"/>
      <c r="Z13" s="140"/>
      <c r="AA13" s="140"/>
      <c r="AB13" s="140"/>
      <c r="AE13" s="14" t="s">
        <v>2355</v>
      </c>
      <c r="AF13" s="14"/>
      <c r="AG13" s="14"/>
      <c r="AH13" s="14"/>
      <c r="AI13" s="14" t="s">
        <v>2369</v>
      </c>
      <c r="AJ13" s="14"/>
      <c r="AK13" s="14"/>
      <c r="AL13" s="14"/>
      <c r="AM13" s="14" t="s">
        <v>2387</v>
      </c>
      <c r="AN13" s="14"/>
      <c r="AO13" s="14"/>
      <c r="AP13" s="14"/>
      <c r="AQ13" s="14"/>
      <c r="AR13" s="14"/>
      <c r="AS13" s="14"/>
      <c r="AT13" s="14"/>
      <c r="AU13" s="14"/>
    </row>
    <row r="14" spans="1:47" s="3" customFormat="1" ht="14.25" customHeight="1">
      <c r="A14" s="26">
        <v>4</v>
      </c>
      <c r="B14" s="138"/>
      <c r="C14" s="138"/>
      <c r="D14" s="138"/>
      <c r="E14" s="138"/>
      <c r="F14" s="138"/>
      <c r="G14" s="52"/>
      <c r="H14" s="52"/>
      <c r="I14" s="52"/>
      <c r="J14" s="52"/>
      <c r="K14" s="139"/>
      <c r="L14" s="140"/>
      <c r="M14" s="140"/>
      <c r="N14" s="140"/>
      <c r="O14" s="140"/>
      <c r="P14" s="26">
        <v>4</v>
      </c>
      <c r="Q14" s="140">
        <f t="shared" si="0"/>
      </c>
      <c r="R14" s="138"/>
      <c r="S14" s="52"/>
      <c r="T14" s="142"/>
      <c r="U14" s="143"/>
      <c r="V14" s="139"/>
      <c r="W14" s="139"/>
      <c r="X14" s="139"/>
      <c r="Y14" s="140"/>
      <c r="Z14" s="140"/>
      <c r="AA14" s="140"/>
      <c r="AB14" s="140"/>
      <c r="AE14" s="14" t="s">
        <v>2356</v>
      </c>
      <c r="AF14" s="14"/>
      <c r="AG14" s="14"/>
      <c r="AH14" s="14"/>
      <c r="AI14" s="14" t="s">
        <v>2370</v>
      </c>
      <c r="AJ14" s="14"/>
      <c r="AK14" s="14"/>
      <c r="AL14" s="14"/>
      <c r="AM14" s="14" t="s">
        <v>2388</v>
      </c>
      <c r="AN14" s="14"/>
      <c r="AO14" s="14"/>
      <c r="AP14" s="14"/>
      <c r="AQ14" s="14"/>
      <c r="AR14" s="14"/>
      <c r="AS14" s="14"/>
      <c r="AT14" s="14"/>
      <c r="AU14" s="14"/>
    </row>
    <row r="15" spans="1:47" s="3" customFormat="1" ht="14.25" customHeight="1">
      <c r="A15" s="26">
        <v>5</v>
      </c>
      <c r="B15" s="138"/>
      <c r="C15" s="138"/>
      <c r="D15" s="138"/>
      <c r="E15" s="138"/>
      <c r="F15" s="138"/>
      <c r="G15" s="52"/>
      <c r="H15" s="52"/>
      <c r="I15" s="52"/>
      <c r="J15" s="52"/>
      <c r="K15" s="139"/>
      <c r="L15" s="140"/>
      <c r="M15" s="140"/>
      <c r="N15" s="140"/>
      <c r="O15" s="140"/>
      <c r="P15" s="26">
        <v>5</v>
      </c>
      <c r="Q15" s="140">
        <f t="shared" si="0"/>
      </c>
      <c r="R15" s="138"/>
      <c r="S15" s="52"/>
      <c r="T15" s="142"/>
      <c r="U15" s="143"/>
      <c r="V15" s="139"/>
      <c r="W15" s="139"/>
      <c r="X15" s="139"/>
      <c r="Y15" s="140"/>
      <c r="Z15" s="140"/>
      <c r="AA15" s="140"/>
      <c r="AB15" s="140"/>
      <c r="AE15" s="14" t="s">
        <v>2510</v>
      </c>
      <c r="AF15" s="14"/>
      <c r="AG15" s="14"/>
      <c r="AH15" s="14"/>
      <c r="AI15" s="14" t="s">
        <v>2371</v>
      </c>
      <c r="AJ15" s="14"/>
      <c r="AK15" s="14"/>
      <c r="AL15" s="14"/>
      <c r="AM15" s="14" t="s">
        <v>2389</v>
      </c>
      <c r="AN15" s="14"/>
      <c r="AO15" s="14"/>
      <c r="AP15" s="14"/>
      <c r="AQ15" s="14"/>
      <c r="AR15" s="14"/>
      <c r="AS15" s="14"/>
      <c r="AT15" s="14"/>
      <c r="AU15" s="14"/>
    </row>
    <row r="16" spans="1:47" s="3" customFormat="1" ht="14.25" customHeight="1">
      <c r="A16" s="26">
        <v>6</v>
      </c>
      <c r="B16" s="138"/>
      <c r="C16" s="138"/>
      <c r="D16" s="138"/>
      <c r="E16" s="138"/>
      <c r="F16" s="138"/>
      <c r="G16" s="52"/>
      <c r="H16" s="52"/>
      <c r="I16" s="52"/>
      <c r="J16" s="52"/>
      <c r="K16" s="139"/>
      <c r="L16" s="140"/>
      <c r="M16" s="140"/>
      <c r="N16" s="140"/>
      <c r="O16" s="140"/>
      <c r="P16" s="26">
        <v>6</v>
      </c>
      <c r="Q16" s="140">
        <f t="shared" si="0"/>
      </c>
      <c r="R16" s="138"/>
      <c r="S16" s="52"/>
      <c r="T16" s="142"/>
      <c r="U16" s="143"/>
      <c r="V16" s="139"/>
      <c r="W16" s="139"/>
      <c r="X16" s="139"/>
      <c r="Y16" s="140"/>
      <c r="Z16" s="140"/>
      <c r="AA16" s="140"/>
      <c r="AB16" s="140"/>
      <c r="AE16" s="14" t="s">
        <v>2360</v>
      </c>
      <c r="AF16" s="14"/>
      <c r="AG16" s="14"/>
      <c r="AH16" s="14"/>
      <c r="AI16" s="14" t="s">
        <v>2372</v>
      </c>
      <c r="AJ16" s="14"/>
      <c r="AK16" s="14"/>
      <c r="AL16" s="14"/>
      <c r="AM16" s="14" t="s">
        <v>2390</v>
      </c>
      <c r="AN16" s="14"/>
      <c r="AO16" s="14"/>
      <c r="AP16" s="14"/>
      <c r="AQ16" s="14"/>
      <c r="AR16" s="14"/>
      <c r="AS16" s="14"/>
      <c r="AT16" s="14"/>
      <c r="AU16" s="14"/>
    </row>
    <row r="17" spans="1:47" s="3" customFormat="1" ht="14.25" customHeight="1">
      <c r="A17" s="26">
        <v>7</v>
      </c>
      <c r="B17" s="138"/>
      <c r="C17" s="138"/>
      <c r="D17" s="138"/>
      <c r="E17" s="138"/>
      <c r="F17" s="138"/>
      <c r="G17" s="52"/>
      <c r="H17" s="52"/>
      <c r="I17" s="52"/>
      <c r="J17" s="52"/>
      <c r="K17" s="139"/>
      <c r="L17" s="140"/>
      <c r="M17" s="140"/>
      <c r="N17" s="140"/>
      <c r="O17" s="140"/>
      <c r="P17" s="26">
        <v>7</v>
      </c>
      <c r="Q17" s="140">
        <f t="shared" si="0"/>
      </c>
      <c r="R17" s="138"/>
      <c r="S17" s="52"/>
      <c r="T17" s="142"/>
      <c r="U17" s="143"/>
      <c r="V17" s="139"/>
      <c r="W17" s="139"/>
      <c r="X17" s="139"/>
      <c r="Y17" s="140"/>
      <c r="Z17" s="140"/>
      <c r="AA17" s="140"/>
      <c r="AB17" s="140"/>
      <c r="AE17" s="14" t="s">
        <v>2357</v>
      </c>
      <c r="AF17" s="14"/>
      <c r="AG17" s="14"/>
      <c r="AH17" s="14"/>
      <c r="AI17" s="14" t="s">
        <v>2373</v>
      </c>
      <c r="AJ17" s="14"/>
      <c r="AK17" s="14"/>
      <c r="AL17" s="14"/>
      <c r="AM17" s="14" t="s">
        <v>2391</v>
      </c>
      <c r="AN17" s="14"/>
      <c r="AO17" s="14"/>
      <c r="AP17" s="14"/>
      <c r="AQ17" s="14"/>
      <c r="AR17" s="14"/>
      <c r="AS17" s="14"/>
      <c r="AT17" s="14"/>
      <c r="AU17" s="14"/>
    </row>
    <row r="18" spans="1:47" s="3" customFormat="1" ht="14.25" customHeight="1">
      <c r="A18" s="26">
        <v>8</v>
      </c>
      <c r="B18" s="138"/>
      <c r="C18" s="138"/>
      <c r="D18" s="138"/>
      <c r="E18" s="138"/>
      <c r="F18" s="138"/>
      <c r="G18" s="52"/>
      <c r="H18" s="52"/>
      <c r="I18" s="52"/>
      <c r="J18" s="52"/>
      <c r="K18" s="139"/>
      <c r="L18" s="140"/>
      <c r="M18" s="140"/>
      <c r="N18" s="140"/>
      <c r="O18" s="140"/>
      <c r="P18" s="26">
        <v>8</v>
      </c>
      <c r="Q18" s="140">
        <f t="shared" si="0"/>
      </c>
      <c r="R18" s="138"/>
      <c r="S18" s="52"/>
      <c r="T18" s="142"/>
      <c r="U18" s="143"/>
      <c r="V18" s="139"/>
      <c r="W18" s="139"/>
      <c r="X18" s="139"/>
      <c r="Y18" s="140"/>
      <c r="Z18" s="140"/>
      <c r="AA18" s="140"/>
      <c r="AB18" s="140"/>
      <c r="AE18" s="14" t="s">
        <v>2512</v>
      </c>
      <c r="AF18" s="14"/>
      <c r="AG18" s="14"/>
      <c r="AH18" s="14"/>
      <c r="AI18" s="14" t="s">
        <v>2374</v>
      </c>
      <c r="AJ18" s="14"/>
      <c r="AK18" s="14"/>
      <c r="AL18" s="14"/>
      <c r="AM18" s="14" t="s">
        <v>2392</v>
      </c>
      <c r="AN18" s="14"/>
      <c r="AO18" s="14"/>
      <c r="AP18" s="14"/>
      <c r="AQ18" s="14"/>
      <c r="AR18" s="14"/>
      <c r="AS18" s="14"/>
      <c r="AT18" s="14"/>
      <c r="AU18" s="14"/>
    </row>
    <row r="19" spans="1:47" s="3" customFormat="1" ht="14.25" customHeight="1">
      <c r="A19" s="26">
        <v>9</v>
      </c>
      <c r="B19" s="138"/>
      <c r="C19" s="138"/>
      <c r="D19" s="138"/>
      <c r="E19" s="138"/>
      <c r="F19" s="138"/>
      <c r="G19" s="52"/>
      <c r="H19" s="52"/>
      <c r="I19" s="52"/>
      <c r="J19" s="52"/>
      <c r="K19" s="139"/>
      <c r="L19" s="140"/>
      <c r="M19" s="140"/>
      <c r="N19" s="140"/>
      <c r="O19" s="140"/>
      <c r="P19" s="26">
        <v>9</v>
      </c>
      <c r="Q19" s="140">
        <f t="shared" si="0"/>
      </c>
      <c r="R19" s="138"/>
      <c r="S19" s="52"/>
      <c r="T19" s="142"/>
      <c r="U19" s="143"/>
      <c r="V19" s="139"/>
      <c r="W19" s="139"/>
      <c r="X19" s="139"/>
      <c r="Y19" s="140"/>
      <c r="Z19" s="140"/>
      <c r="AA19" s="140"/>
      <c r="AB19" s="140"/>
      <c r="AE19" s="14" t="s">
        <v>2513</v>
      </c>
      <c r="AF19" s="14"/>
      <c r="AG19" s="14"/>
      <c r="AH19" s="14"/>
      <c r="AI19" s="13" t="s">
        <v>393</v>
      </c>
      <c r="AJ19" s="14"/>
      <c r="AK19" s="14"/>
      <c r="AL19" s="14"/>
      <c r="AM19" s="14" t="s">
        <v>2393</v>
      </c>
      <c r="AN19" s="14"/>
      <c r="AO19" s="14"/>
      <c r="AP19" s="14"/>
      <c r="AQ19" s="14"/>
      <c r="AR19" s="14"/>
      <c r="AS19" s="14"/>
      <c r="AT19" s="14"/>
      <c r="AU19" s="14"/>
    </row>
    <row r="20" spans="1:47" s="3" customFormat="1" ht="14.25" customHeight="1">
      <c r="A20" s="26">
        <v>10</v>
      </c>
      <c r="B20" s="138"/>
      <c r="C20" s="138"/>
      <c r="D20" s="138"/>
      <c r="E20" s="138"/>
      <c r="F20" s="138"/>
      <c r="G20" s="52"/>
      <c r="H20" s="52"/>
      <c r="I20" s="52"/>
      <c r="J20" s="52"/>
      <c r="K20" s="139"/>
      <c r="L20" s="140"/>
      <c r="M20" s="140"/>
      <c r="N20" s="140"/>
      <c r="O20" s="140"/>
      <c r="P20" s="26">
        <v>10</v>
      </c>
      <c r="Q20" s="140">
        <f t="shared" si="0"/>
      </c>
      <c r="R20" s="138"/>
      <c r="S20" s="52"/>
      <c r="T20" s="142"/>
      <c r="U20" s="143"/>
      <c r="V20" s="139"/>
      <c r="W20" s="139"/>
      <c r="X20" s="139"/>
      <c r="Y20" s="140"/>
      <c r="Z20" s="140"/>
      <c r="AA20" s="140"/>
      <c r="AB20" s="140"/>
      <c r="AE20" s="14" t="s">
        <v>2358</v>
      </c>
      <c r="AF20" s="14"/>
      <c r="AG20" s="14"/>
      <c r="AH20" s="14"/>
      <c r="AI20" s="14" t="s">
        <v>2375</v>
      </c>
      <c r="AJ20" s="14"/>
      <c r="AK20" s="14"/>
      <c r="AL20" s="14"/>
      <c r="AM20" s="14" t="s">
        <v>2394</v>
      </c>
      <c r="AN20" s="14"/>
      <c r="AO20" s="14"/>
      <c r="AP20" s="14"/>
      <c r="AQ20" s="14"/>
      <c r="AR20" s="14"/>
      <c r="AS20" s="14"/>
      <c r="AT20" s="14"/>
      <c r="AU20" s="14"/>
    </row>
    <row r="21" spans="1:47" s="3" customFormat="1" ht="14.25" customHeight="1">
      <c r="A21" s="26">
        <v>11</v>
      </c>
      <c r="B21" s="138"/>
      <c r="C21" s="138"/>
      <c r="D21" s="138"/>
      <c r="E21" s="138"/>
      <c r="F21" s="138"/>
      <c r="G21" s="52"/>
      <c r="H21" s="52"/>
      <c r="I21" s="52"/>
      <c r="J21" s="52"/>
      <c r="K21" s="139"/>
      <c r="L21" s="140"/>
      <c r="M21" s="140"/>
      <c r="N21" s="140"/>
      <c r="O21" s="140"/>
      <c r="P21" s="26">
        <v>11</v>
      </c>
      <c r="Q21" s="140">
        <f t="shared" si="0"/>
      </c>
      <c r="R21" s="138"/>
      <c r="S21" s="52"/>
      <c r="T21" s="142"/>
      <c r="U21" s="143"/>
      <c r="V21" s="139"/>
      <c r="W21" s="139"/>
      <c r="X21" s="139"/>
      <c r="Y21" s="140"/>
      <c r="Z21" s="140"/>
      <c r="AA21" s="140"/>
      <c r="AB21" s="140"/>
      <c r="AE21" s="14" t="s">
        <v>2359</v>
      </c>
      <c r="AF21" s="14"/>
      <c r="AG21" s="14"/>
      <c r="AH21" s="14"/>
      <c r="AI21" s="14" t="s">
        <v>2376</v>
      </c>
      <c r="AJ21" s="14"/>
      <c r="AK21" s="14"/>
      <c r="AL21" s="14"/>
      <c r="AM21" s="14" t="s">
        <v>2395</v>
      </c>
      <c r="AN21" s="14"/>
      <c r="AO21" s="14"/>
      <c r="AP21" s="14"/>
      <c r="AQ21" s="14"/>
      <c r="AR21" s="14"/>
      <c r="AS21" s="14"/>
      <c r="AT21" s="14"/>
      <c r="AU21" s="14"/>
    </row>
    <row r="22" spans="1:47" s="3" customFormat="1" ht="14.25" customHeight="1">
      <c r="A22" s="26">
        <v>12</v>
      </c>
      <c r="B22" s="138"/>
      <c r="C22" s="138"/>
      <c r="D22" s="138"/>
      <c r="E22" s="138"/>
      <c r="F22" s="138"/>
      <c r="G22" s="52"/>
      <c r="H22" s="52"/>
      <c r="I22" s="52"/>
      <c r="J22" s="52"/>
      <c r="K22" s="139"/>
      <c r="L22" s="140"/>
      <c r="M22" s="140"/>
      <c r="N22" s="140"/>
      <c r="O22" s="140"/>
      <c r="P22" s="26">
        <v>12</v>
      </c>
      <c r="Q22" s="140">
        <f t="shared" si="0"/>
      </c>
      <c r="R22" s="138"/>
      <c r="S22" s="52"/>
      <c r="T22" s="142"/>
      <c r="U22" s="143"/>
      <c r="V22" s="139"/>
      <c r="W22" s="139"/>
      <c r="X22" s="139"/>
      <c r="Y22" s="140"/>
      <c r="Z22" s="140"/>
      <c r="AA22" s="140"/>
      <c r="AB22" s="140"/>
      <c r="AE22" s="14" t="s">
        <v>2514</v>
      </c>
      <c r="AF22" s="14"/>
      <c r="AG22" s="14"/>
      <c r="AH22" s="14"/>
      <c r="AI22" s="14" t="s">
        <v>2377</v>
      </c>
      <c r="AJ22" s="14"/>
      <c r="AK22" s="14"/>
      <c r="AL22" s="14"/>
      <c r="AM22" s="14" t="s">
        <v>2396</v>
      </c>
      <c r="AN22" s="14"/>
      <c r="AO22" s="14"/>
      <c r="AP22" s="14"/>
      <c r="AQ22" s="14"/>
      <c r="AR22" s="14"/>
      <c r="AS22" s="14"/>
      <c r="AT22" s="14"/>
      <c r="AU22" s="14"/>
    </row>
    <row r="23" spans="1:47" s="3" customFormat="1" ht="14.25" customHeight="1">
      <c r="A23" s="26">
        <v>13</v>
      </c>
      <c r="B23" s="138"/>
      <c r="C23" s="138"/>
      <c r="D23" s="138"/>
      <c r="E23" s="138"/>
      <c r="F23" s="138"/>
      <c r="G23" s="52"/>
      <c r="H23" s="52"/>
      <c r="I23" s="52"/>
      <c r="J23" s="52"/>
      <c r="K23" s="139"/>
      <c r="L23" s="140"/>
      <c r="M23" s="140"/>
      <c r="N23" s="140"/>
      <c r="O23" s="140"/>
      <c r="P23" s="26">
        <v>13</v>
      </c>
      <c r="Q23" s="140">
        <f t="shared" si="0"/>
      </c>
      <c r="R23" s="138"/>
      <c r="S23" s="52"/>
      <c r="T23" s="142"/>
      <c r="U23" s="143"/>
      <c r="V23" s="139"/>
      <c r="W23" s="139"/>
      <c r="X23" s="139"/>
      <c r="Y23" s="140"/>
      <c r="Z23" s="140"/>
      <c r="AA23" s="140"/>
      <c r="AB23" s="140"/>
      <c r="AE23" s="14" t="s">
        <v>2576</v>
      </c>
      <c r="AF23" s="14"/>
      <c r="AG23" s="14"/>
      <c r="AH23" s="14"/>
      <c r="AI23" s="14" t="s">
        <v>2378</v>
      </c>
      <c r="AJ23" s="14"/>
      <c r="AK23" s="14"/>
      <c r="AL23" s="14"/>
      <c r="AM23" s="14" t="s">
        <v>2397</v>
      </c>
      <c r="AN23" s="14"/>
      <c r="AO23" s="14"/>
      <c r="AP23" s="14"/>
      <c r="AQ23" s="14"/>
      <c r="AR23" s="14"/>
      <c r="AS23" s="14"/>
      <c r="AT23" s="14"/>
      <c r="AU23" s="14"/>
    </row>
    <row r="24" spans="1:47" s="3" customFormat="1" ht="14.25" customHeight="1">
      <c r="A24" s="26">
        <v>14</v>
      </c>
      <c r="B24" s="138"/>
      <c r="C24" s="138"/>
      <c r="D24" s="138"/>
      <c r="E24" s="138"/>
      <c r="F24" s="138"/>
      <c r="G24" s="52"/>
      <c r="H24" s="52"/>
      <c r="I24" s="52"/>
      <c r="J24" s="52"/>
      <c r="K24" s="139"/>
      <c r="L24" s="140"/>
      <c r="M24" s="140"/>
      <c r="N24" s="140"/>
      <c r="O24" s="140"/>
      <c r="P24" s="26">
        <v>14</v>
      </c>
      <c r="Q24" s="140">
        <f t="shared" si="0"/>
      </c>
      <c r="R24" s="138"/>
      <c r="S24" s="52"/>
      <c r="T24" s="142"/>
      <c r="U24" s="143"/>
      <c r="V24" s="139"/>
      <c r="W24" s="139"/>
      <c r="X24" s="139"/>
      <c r="Y24" s="140"/>
      <c r="Z24" s="140"/>
      <c r="AA24" s="140"/>
      <c r="AB24" s="140"/>
      <c r="AE24" s="14" t="s">
        <v>2577</v>
      </c>
      <c r="AF24" s="14"/>
      <c r="AG24" s="14"/>
      <c r="AH24" s="14"/>
      <c r="AI24" s="14" t="s">
        <v>2379</v>
      </c>
      <c r="AJ24" s="14"/>
      <c r="AK24" s="14"/>
      <c r="AL24" s="14"/>
      <c r="AM24" s="14" t="s">
        <v>2398</v>
      </c>
      <c r="AN24" s="14"/>
      <c r="AO24" s="14"/>
      <c r="AP24" s="14"/>
      <c r="AQ24" s="14"/>
      <c r="AR24" s="14"/>
      <c r="AS24" s="14"/>
      <c r="AT24" s="14"/>
      <c r="AU24" s="14"/>
    </row>
    <row r="25" spans="1:47" s="3" customFormat="1" ht="14.25" customHeight="1">
      <c r="A25" s="26">
        <v>15</v>
      </c>
      <c r="B25" s="138"/>
      <c r="C25" s="138"/>
      <c r="D25" s="138"/>
      <c r="E25" s="138"/>
      <c r="F25" s="138"/>
      <c r="G25" s="52"/>
      <c r="H25" s="52"/>
      <c r="I25" s="52"/>
      <c r="J25" s="52"/>
      <c r="K25" s="139"/>
      <c r="L25" s="140"/>
      <c r="M25" s="140"/>
      <c r="N25" s="140"/>
      <c r="O25" s="140"/>
      <c r="P25" s="26">
        <v>15</v>
      </c>
      <c r="Q25" s="140">
        <f t="shared" si="0"/>
      </c>
      <c r="R25" s="138"/>
      <c r="S25" s="52"/>
      <c r="T25" s="142"/>
      <c r="U25" s="143"/>
      <c r="V25" s="139"/>
      <c r="W25" s="139"/>
      <c r="X25" s="139"/>
      <c r="Y25" s="140"/>
      <c r="Z25" s="140"/>
      <c r="AA25" s="140"/>
      <c r="AB25" s="140"/>
      <c r="AE25" s="14"/>
      <c r="AF25" s="14"/>
      <c r="AG25" s="14"/>
      <c r="AH25" s="14"/>
      <c r="AI25" s="14" t="s">
        <v>2380</v>
      </c>
      <c r="AJ25" s="14"/>
      <c r="AK25" s="14"/>
      <c r="AL25" s="14"/>
      <c r="AM25" s="14" t="s">
        <v>2399</v>
      </c>
      <c r="AN25" s="14"/>
      <c r="AO25" s="14"/>
      <c r="AP25" s="14"/>
      <c r="AQ25" s="14"/>
      <c r="AR25" s="14"/>
      <c r="AS25" s="14"/>
      <c r="AT25" s="14"/>
      <c r="AU25" s="14"/>
    </row>
    <row r="26" spans="1:47" s="3" customFormat="1" ht="14.25" customHeight="1">
      <c r="A26" s="26">
        <v>16</v>
      </c>
      <c r="B26" s="138"/>
      <c r="C26" s="138"/>
      <c r="D26" s="138"/>
      <c r="E26" s="138"/>
      <c r="F26" s="138"/>
      <c r="G26" s="52"/>
      <c r="H26" s="52"/>
      <c r="I26" s="52"/>
      <c r="J26" s="52"/>
      <c r="K26" s="139"/>
      <c r="L26" s="140"/>
      <c r="M26" s="140"/>
      <c r="N26" s="140"/>
      <c r="O26" s="140"/>
      <c r="P26" s="26">
        <v>16</v>
      </c>
      <c r="Q26" s="140">
        <f t="shared" si="0"/>
      </c>
      <c r="R26" s="138"/>
      <c r="S26" s="52"/>
      <c r="T26" s="142"/>
      <c r="U26" s="143"/>
      <c r="V26" s="139"/>
      <c r="W26" s="139"/>
      <c r="X26" s="139"/>
      <c r="Y26" s="140"/>
      <c r="Z26" s="140"/>
      <c r="AA26" s="140"/>
      <c r="AB26" s="140"/>
      <c r="AE26" s="14"/>
      <c r="AF26" s="14"/>
      <c r="AG26" s="14"/>
      <c r="AH26" s="14"/>
      <c r="AI26" s="14" t="s">
        <v>2381</v>
      </c>
      <c r="AJ26" s="14"/>
      <c r="AK26" s="14"/>
      <c r="AL26" s="14"/>
      <c r="AM26" s="14" t="s">
        <v>2400</v>
      </c>
      <c r="AN26" s="14"/>
      <c r="AO26" s="14"/>
      <c r="AP26" s="14"/>
      <c r="AQ26" s="14"/>
      <c r="AR26" s="14"/>
      <c r="AS26" s="14"/>
      <c r="AT26" s="14"/>
      <c r="AU26" s="14"/>
    </row>
    <row r="27" spans="1:47" s="3" customFormat="1" ht="14.25" customHeight="1">
      <c r="A27" s="26">
        <v>17</v>
      </c>
      <c r="B27" s="138"/>
      <c r="C27" s="138"/>
      <c r="D27" s="138"/>
      <c r="E27" s="138"/>
      <c r="F27" s="138"/>
      <c r="G27" s="52"/>
      <c r="H27" s="52"/>
      <c r="I27" s="52"/>
      <c r="J27" s="52"/>
      <c r="K27" s="139"/>
      <c r="L27" s="140"/>
      <c r="M27" s="140"/>
      <c r="N27" s="140"/>
      <c r="O27" s="140"/>
      <c r="P27" s="26">
        <v>17</v>
      </c>
      <c r="Q27" s="140">
        <f t="shared" si="0"/>
      </c>
      <c r="R27" s="138"/>
      <c r="S27" s="52"/>
      <c r="T27" s="142"/>
      <c r="U27" s="143"/>
      <c r="V27" s="139"/>
      <c r="W27" s="139"/>
      <c r="X27" s="139"/>
      <c r="Y27" s="140"/>
      <c r="Z27" s="140"/>
      <c r="AA27" s="140"/>
      <c r="AB27" s="140"/>
      <c r="AE27" s="14" t="s">
        <v>2361</v>
      </c>
      <c r="AF27" s="14"/>
      <c r="AG27" s="14"/>
      <c r="AH27" s="14"/>
      <c r="AI27" s="14" t="s">
        <v>2382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3" customFormat="1" ht="14.25" customHeight="1">
      <c r="A28" s="26">
        <v>18</v>
      </c>
      <c r="B28" s="138"/>
      <c r="C28" s="138"/>
      <c r="D28" s="138"/>
      <c r="E28" s="138"/>
      <c r="F28" s="138"/>
      <c r="G28" s="52"/>
      <c r="H28" s="52"/>
      <c r="I28" s="52"/>
      <c r="J28" s="52"/>
      <c r="K28" s="139"/>
      <c r="L28" s="140"/>
      <c r="M28" s="140"/>
      <c r="N28" s="140"/>
      <c r="O28" s="140"/>
      <c r="P28" s="26">
        <v>18</v>
      </c>
      <c r="Q28" s="140">
        <f t="shared" si="0"/>
      </c>
      <c r="R28" s="138"/>
      <c r="S28" s="52"/>
      <c r="T28" s="142"/>
      <c r="U28" s="143"/>
      <c r="V28" s="139"/>
      <c r="W28" s="139"/>
      <c r="X28" s="139"/>
      <c r="Y28" s="140"/>
      <c r="Z28" s="140"/>
      <c r="AA28" s="140"/>
      <c r="AB28" s="140"/>
      <c r="AE28" s="14">
        <v>1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3" customFormat="1" ht="14.25" customHeight="1">
      <c r="A29" s="26">
        <v>19</v>
      </c>
      <c r="B29" s="138"/>
      <c r="C29" s="138"/>
      <c r="D29" s="138"/>
      <c r="E29" s="138"/>
      <c r="F29" s="138"/>
      <c r="G29" s="52"/>
      <c r="H29" s="52"/>
      <c r="I29" s="52"/>
      <c r="J29" s="52"/>
      <c r="K29" s="139"/>
      <c r="L29" s="140"/>
      <c r="M29" s="140"/>
      <c r="N29" s="140"/>
      <c r="O29" s="140"/>
      <c r="P29" s="26">
        <v>19</v>
      </c>
      <c r="Q29" s="140">
        <f t="shared" si="0"/>
      </c>
      <c r="R29" s="138"/>
      <c r="S29" s="52"/>
      <c r="T29" s="142"/>
      <c r="U29" s="143"/>
      <c r="V29" s="139"/>
      <c r="W29" s="139"/>
      <c r="X29" s="139"/>
      <c r="Y29" s="140"/>
      <c r="Z29" s="140"/>
      <c r="AA29" s="140"/>
      <c r="AB29" s="140"/>
      <c r="AE29" s="14">
        <v>2</v>
      </c>
      <c r="AF29" s="14"/>
      <c r="AG29" s="14"/>
      <c r="AH29" s="14"/>
      <c r="AI29" s="14"/>
      <c r="AJ29" s="14"/>
      <c r="AK29" s="14"/>
      <c r="AL29" s="14"/>
      <c r="AM29" s="14" t="s">
        <v>2549</v>
      </c>
      <c r="AN29" s="14"/>
      <c r="AO29" s="14"/>
      <c r="AP29" s="14"/>
      <c r="AQ29" s="14"/>
      <c r="AR29" s="14"/>
      <c r="AS29" s="14"/>
      <c r="AT29" s="14"/>
      <c r="AU29" s="14"/>
    </row>
    <row r="30" spans="1:47" s="3" customFormat="1" ht="14.25" customHeight="1">
      <c r="A30" s="26">
        <v>20</v>
      </c>
      <c r="B30" s="138"/>
      <c r="C30" s="138"/>
      <c r="D30" s="138"/>
      <c r="E30" s="138"/>
      <c r="F30" s="138"/>
      <c r="G30" s="52"/>
      <c r="H30" s="52"/>
      <c r="I30" s="52"/>
      <c r="J30" s="52"/>
      <c r="K30" s="139"/>
      <c r="L30" s="140"/>
      <c r="M30" s="140"/>
      <c r="N30" s="140"/>
      <c r="O30" s="140"/>
      <c r="P30" s="26">
        <v>20</v>
      </c>
      <c r="Q30" s="140">
        <f t="shared" si="0"/>
      </c>
      <c r="R30" s="138"/>
      <c r="S30" s="52"/>
      <c r="T30" s="142"/>
      <c r="U30" s="143"/>
      <c r="V30" s="139"/>
      <c r="W30" s="139"/>
      <c r="X30" s="139"/>
      <c r="Y30" s="140"/>
      <c r="Z30" s="140"/>
      <c r="AA30" s="140"/>
      <c r="AB30" s="140"/>
      <c r="AE30" s="14"/>
      <c r="AF30" s="14"/>
      <c r="AG30" s="14"/>
      <c r="AH30" s="14"/>
      <c r="AI30" s="14" t="s">
        <v>2506</v>
      </c>
      <c r="AJ30" s="14"/>
      <c r="AK30" s="14"/>
      <c r="AL30" s="14"/>
      <c r="AM30" t="s">
        <v>2401</v>
      </c>
      <c r="AN30"/>
      <c r="AO30" s="14"/>
      <c r="AP30" s="14"/>
      <c r="AQ30" s="14"/>
      <c r="AR30" s="14"/>
      <c r="AS30" s="14"/>
      <c r="AT30" s="14"/>
      <c r="AU30" s="14"/>
    </row>
    <row r="31" spans="1:47" s="3" customFormat="1" ht="14.25" customHeight="1">
      <c r="A31" s="26">
        <v>21</v>
      </c>
      <c r="B31" s="138"/>
      <c r="C31" s="138"/>
      <c r="D31" s="138"/>
      <c r="E31" s="138"/>
      <c r="F31" s="138"/>
      <c r="G31" s="52"/>
      <c r="H31" s="52"/>
      <c r="I31" s="52"/>
      <c r="J31" s="52"/>
      <c r="K31" s="139"/>
      <c r="L31" s="140"/>
      <c r="M31" s="140"/>
      <c r="N31" s="140"/>
      <c r="O31" s="140"/>
      <c r="P31" s="26">
        <v>21</v>
      </c>
      <c r="Q31" s="140">
        <f t="shared" si="0"/>
      </c>
      <c r="R31" s="138"/>
      <c r="S31" s="52"/>
      <c r="T31" s="142"/>
      <c r="U31" s="143"/>
      <c r="V31" s="139"/>
      <c r="W31" s="139"/>
      <c r="X31" s="139"/>
      <c r="Y31" s="140"/>
      <c r="Z31" s="140"/>
      <c r="AA31" s="140"/>
      <c r="AB31" s="140"/>
      <c r="AE31" s="14"/>
      <c r="AF31" s="14"/>
      <c r="AG31" s="14"/>
      <c r="AH31" s="14"/>
      <c r="AI31" s="14" t="s">
        <v>65</v>
      </c>
      <c r="AJ31" s="14"/>
      <c r="AK31" s="14"/>
      <c r="AL31" s="14"/>
      <c r="AM31" t="s">
        <v>2402</v>
      </c>
      <c r="AN31"/>
      <c r="AO31" s="14"/>
      <c r="AP31" s="14"/>
      <c r="AQ31" s="14"/>
      <c r="AR31" s="14"/>
      <c r="AS31" s="14"/>
      <c r="AT31" s="14"/>
      <c r="AU31" s="14"/>
    </row>
    <row r="32" spans="1:47" s="3" customFormat="1" ht="14.25" customHeight="1">
      <c r="A32" s="26">
        <v>22</v>
      </c>
      <c r="B32" s="138"/>
      <c r="C32" s="138"/>
      <c r="D32" s="138"/>
      <c r="E32" s="138"/>
      <c r="F32" s="138"/>
      <c r="G32" s="52"/>
      <c r="H32" s="52"/>
      <c r="I32" s="52"/>
      <c r="J32" s="52"/>
      <c r="K32" s="139"/>
      <c r="L32" s="140"/>
      <c r="M32" s="140"/>
      <c r="N32" s="140"/>
      <c r="O32" s="140"/>
      <c r="P32" s="26">
        <v>22</v>
      </c>
      <c r="Q32" s="140">
        <f t="shared" si="0"/>
      </c>
      <c r="R32" s="138"/>
      <c r="S32" s="52"/>
      <c r="T32" s="142"/>
      <c r="U32" s="143"/>
      <c r="V32" s="139"/>
      <c r="W32" s="139"/>
      <c r="X32" s="139"/>
      <c r="Y32" s="140"/>
      <c r="Z32" s="140"/>
      <c r="AA32" s="140"/>
      <c r="AB32" s="140"/>
      <c r="AE32" s="14" t="s">
        <v>2363</v>
      </c>
      <c r="AF32" s="14"/>
      <c r="AG32" s="14"/>
      <c r="AH32" s="14"/>
      <c r="AI32" s="14" t="s">
        <v>61</v>
      </c>
      <c r="AJ32" s="14"/>
      <c r="AK32" s="14"/>
      <c r="AL32" s="14"/>
      <c r="AM32" t="s">
        <v>2403</v>
      </c>
      <c r="AN32"/>
      <c r="AO32" s="14"/>
      <c r="AP32" s="14"/>
      <c r="AQ32" s="14"/>
      <c r="AR32" s="14"/>
      <c r="AS32" s="14"/>
      <c r="AT32" s="14"/>
      <c r="AU32" s="14"/>
    </row>
    <row r="33" spans="1:47" s="3" customFormat="1" ht="14.25" customHeight="1">
      <c r="A33" s="26">
        <v>23</v>
      </c>
      <c r="B33" s="138"/>
      <c r="C33" s="138"/>
      <c r="D33" s="138"/>
      <c r="E33" s="138"/>
      <c r="F33" s="138"/>
      <c r="G33" s="52"/>
      <c r="H33" s="52"/>
      <c r="I33" s="52"/>
      <c r="J33" s="52"/>
      <c r="K33" s="139"/>
      <c r="L33" s="140"/>
      <c r="M33" s="140"/>
      <c r="N33" s="140"/>
      <c r="O33" s="140"/>
      <c r="P33" s="26">
        <v>23</v>
      </c>
      <c r="Q33" s="140">
        <f t="shared" si="0"/>
      </c>
      <c r="R33" s="138"/>
      <c r="S33" s="52"/>
      <c r="T33" s="142"/>
      <c r="U33" s="143"/>
      <c r="V33" s="139"/>
      <c r="W33" s="139"/>
      <c r="X33" s="139"/>
      <c r="Y33" s="140"/>
      <c r="Z33" s="140"/>
      <c r="AA33" s="140"/>
      <c r="AB33" s="140"/>
      <c r="AE33" s="14" t="s">
        <v>2364</v>
      </c>
      <c r="AF33" s="14"/>
      <c r="AG33" s="14"/>
      <c r="AH33" s="14"/>
      <c r="AI33" s="14" t="s">
        <v>62</v>
      </c>
      <c r="AJ33" s="14"/>
      <c r="AK33" s="14"/>
      <c r="AL33" s="14"/>
      <c r="AM33" t="s">
        <v>2404</v>
      </c>
      <c r="AN33"/>
      <c r="AO33" s="14"/>
      <c r="AP33" s="14"/>
      <c r="AQ33" s="14"/>
      <c r="AR33" s="14"/>
      <c r="AS33" s="14"/>
      <c r="AT33" s="14"/>
      <c r="AU33" s="14"/>
    </row>
    <row r="34" spans="1:47" s="3" customFormat="1" ht="14.25" customHeight="1">
      <c r="A34" s="26">
        <v>24</v>
      </c>
      <c r="B34" s="138"/>
      <c r="C34" s="138"/>
      <c r="D34" s="138"/>
      <c r="E34" s="138"/>
      <c r="F34" s="138"/>
      <c r="G34" s="52"/>
      <c r="H34" s="52"/>
      <c r="I34" s="52"/>
      <c r="J34" s="52"/>
      <c r="K34" s="139"/>
      <c r="L34" s="140"/>
      <c r="M34" s="140"/>
      <c r="N34" s="140"/>
      <c r="O34" s="140"/>
      <c r="P34" s="26">
        <v>24</v>
      </c>
      <c r="Q34" s="140">
        <f t="shared" si="0"/>
      </c>
      <c r="R34" s="138"/>
      <c r="S34" s="52"/>
      <c r="T34" s="142"/>
      <c r="U34" s="143"/>
      <c r="V34" s="139"/>
      <c r="W34" s="139"/>
      <c r="X34" s="139"/>
      <c r="Y34" s="140"/>
      <c r="Z34" s="140"/>
      <c r="AA34" s="140"/>
      <c r="AB34" s="140"/>
      <c r="AE34" s="14" t="s">
        <v>2367</v>
      </c>
      <c r="AF34" s="14"/>
      <c r="AG34" s="14"/>
      <c r="AH34" s="14"/>
      <c r="AI34" s="14" t="s">
        <v>2383</v>
      </c>
      <c r="AJ34" s="14"/>
      <c r="AK34" s="14"/>
      <c r="AL34" s="14"/>
      <c r="AM34" t="s">
        <v>2406</v>
      </c>
      <c r="AN34"/>
      <c r="AO34" s="14"/>
      <c r="AP34" s="14"/>
      <c r="AQ34" s="14"/>
      <c r="AR34" s="14"/>
      <c r="AS34" s="14"/>
      <c r="AT34" s="14"/>
      <c r="AU34" s="14"/>
    </row>
    <row r="35" spans="1:47" s="3" customFormat="1" ht="14.25" customHeight="1">
      <c r="A35" s="26">
        <v>25</v>
      </c>
      <c r="B35" s="138"/>
      <c r="C35" s="138"/>
      <c r="D35" s="138"/>
      <c r="E35" s="138"/>
      <c r="F35" s="138"/>
      <c r="G35" s="52"/>
      <c r="H35" s="52"/>
      <c r="I35" s="52"/>
      <c r="J35" s="52"/>
      <c r="K35" s="139"/>
      <c r="L35" s="140"/>
      <c r="M35" s="140"/>
      <c r="N35" s="140"/>
      <c r="O35" s="140"/>
      <c r="P35" s="26">
        <v>25</v>
      </c>
      <c r="Q35" s="140">
        <f t="shared" si="0"/>
      </c>
      <c r="R35" s="138"/>
      <c r="S35" s="52"/>
      <c r="T35" s="142"/>
      <c r="U35" s="143"/>
      <c r="V35" s="139"/>
      <c r="W35" s="139"/>
      <c r="X35" s="139"/>
      <c r="Y35" s="140"/>
      <c r="Z35" s="140"/>
      <c r="AA35" s="140"/>
      <c r="AB35" s="140"/>
      <c r="AE35" s="14" t="s">
        <v>2365</v>
      </c>
      <c r="AF35" s="14"/>
      <c r="AG35" s="14"/>
      <c r="AH35" s="14"/>
      <c r="AI35" s="14" t="s">
        <v>2384</v>
      </c>
      <c r="AJ35" s="14"/>
      <c r="AK35" s="14"/>
      <c r="AL35" s="14"/>
      <c r="AM35" t="s">
        <v>2405</v>
      </c>
      <c r="AN35"/>
      <c r="AO35" s="14"/>
      <c r="AP35" s="14"/>
      <c r="AQ35" s="14"/>
      <c r="AR35" s="14"/>
      <c r="AS35" s="14"/>
      <c r="AT35" s="14"/>
      <c r="AU35" s="14"/>
    </row>
    <row r="36" spans="1:47" ht="6" customHeight="1">
      <c r="A36" s="3"/>
      <c r="B36" s="14"/>
      <c r="C36" s="14"/>
      <c r="D36" s="14"/>
      <c r="E36" s="14"/>
      <c r="F36" s="14"/>
      <c r="G36" s="3"/>
      <c r="H36" s="3"/>
      <c r="I36" s="3"/>
      <c r="J36" s="3"/>
      <c r="K36" s="3"/>
      <c r="L36" s="14"/>
      <c r="M36" s="14"/>
      <c r="N36" s="14"/>
      <c r="O36" s="14"/>
      <c r="P36" s="3"/>
      <c r="Q36" s="14"/>
      <c r="R36" s="14"/>
      <c r="S36" s="3"/>
      <c r="T36" s="14"/>
      <c r="U36" s="16"/>
      <c r="V36" s="2"/>
      <c r="W36" s="2"/>
      <c r="X36" s="2"/>
      <c r="Y36" s="14"/>
      <c r="Z36" s="14"/>
      <c r="AA36" s="14"/>
      <c r="AB36" s="14"/>
      <c r="AE36" s="14" t="s">
        <v>2366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15" customFormat="1" ht="9" customHeight="1">
      <c r="A37" s="188" t="s">
        <v>2499</v>
      </c>
      <c r="B37" s="188"/>
      <c r="C37" s="188"/>
      <c r="D37" s="188"/>
      <c r="E37" s="188"/>
      <c r="F37" s="188"/>
      <c r="G37" s="188"/>
      <c r="H37" s="35"/>
      <c r="I37" s="35"/>
      <c r="J37" s="35"/>
      <c r="K37" s="35"/>
      <c r="L37" s="35"/>
      <c r="M37" s="35"/>
      <c r="N37" s="35"/>
      <c r="O37" s="35"/>
      <c r="P37" s="188" t="s">
        <v>2582</v>
      </c>
      <c r="Q37" s="189"/>
      <c r="R37" s="189"/>
      <c r="S37" s="189"/>
      <c r="T37" s="189"/>
      <c r="U37" s="21"/>
      <c r="V37" s="22"/>
      <c r="W37" s="22"/>
      <c r="X37" s="22"/>
      <c r="Y37" s="20"/>
      <c r="Z37" s="20"/>
      <c r="AA37" s="20"/>
      <c r="AB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28" s="15" customFormat="1" ht="12.75">
      <c r="A38" s="34"/>
      <c r="B38" s="34"/>
      <c r="C38" s="34"/>
      <c r="D38" s="34"/>
      <c r="E38" s="34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194" t="s">
        <v>2581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</row>
    <row r="39" spans="1:28" s="15" customFormat="1" ht="33.75" customHeight="1">
      <c r="A39" s="190" t="s">
        <v>2522</v>
      </c>
      <c r="B39" s="190"/>
      <c r="C39" s="190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4" t="s">
        <v>2583</v>
      </c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5"/>
    </row>
    <row r="40" spans="1:28" s="15" customFormat="1" ht="6" customHeight="1">
      <c r="A40" s="29"/>
      <c r="B40" s="29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2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5" customFormat="1" ht="9" customHeight="1">
      <c r="A41" s="188" t="s">
        <v>2469</v>
      </c>
      <c r="B41" s="188"/>
      <c r="C41" s="188"/>
      <c r="D41" s="188"/>
      <c r="E41" s="188"/>
      <c r="F41" s="188"/>
      <c r="G41" s="188"/>
      <c r="H41" s="35"/>
      <c r="I41" s="35"/>
      <c r="J41" s="35"/>
      <c r="K41" s="35"/>
      <c r="L41" s="35"/>
      <c r="M41" s="35"/>
      <c r="N41" s="35"/>
      <c r="O41" s="35"/>
      <c r="P41" s="194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</row>
    <row r="42" spans="16:28" s="15" customFormat="1" ht="8.25" customHeight="1" thickBot="1">
      <c r="P42" s="19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6" s="5" customFormat="1" ht="12" customHeight="1" thickBot="1" thickTop="1">
      <c r="A43" s="6" t="s">
        <v>2497</v>
      </c>
      <c r="C43" s="160"/>
      <c r="D43" s="6" t="s">
        <v>2470</v>
      </c>
      <c r="E43" s="161"/>
      <c r="F43" s="6"/>
      <c r="G43" s="6" t="s">
        <v>2476</v>
      </c>
      <c r="H43" s="6"/>
      <c r="I43" s="6"/>
      <c r="J43" s="6"/>
      <c r="K43" s="6"/>
      <c r="L43" s="6"/>
      <c r="P43" s="6" t="s">
        <v>2497</v>
      </c>
      <c r="R43" s="187">
        <f>IF(+C43="","",C43)</f>
      </c>
      <c r="S43" s="187"/>
      <c r="T43" s="187"/>
      <c r="U43" s="124" t="s">
        <v>2470</v>
      </c>
      <c r="V43" s="193">
        <f>IF(+E43="","",E43)</f>
      </c>
      <c r="W43" s="193"/>
      <c r="X43" s="6"/>
      <c r="Y43" s="6" t="s">
        <v>2476</v>
      </c>
      <c r="Z43" s="6"/>
    </row>
    <row r="44" spans="1:26" s="5" customFormat="1" ht="13.5" thickTop="1">
      <c r="A44" s="6"/>
      <c r="D44" s="6"/>
      <c r="E44" s="6"/>
      <c r="F44" s="6"/>
      <c r="G44" s="6"/>
      <c r="H44" s="6"/>
      <c r="I44" s="6"/>
      <c r="J44" s="6"/>
      <c r="K44" s="6"/>
      <c r="L44" s="6"/>
      <c r="P44" s="6"/>
      <c r="S44" s="6"/>
      <c r="T44" s="6"/>
      <c r="U44" s="6"/>
      <c r="V44" s="6"/>
      <c r="W44" s="6"/>
      <c r="X44" s="6"/>
      <c r="Y44" s="6"/>
      <c r="Z44" s="6"/>
    </row>
    <row r="45" spans="1:28" ht="12.75">
      <c r="A45" s="1"/>
      <c r="B45" s="199"/>
      <c r="C45" s="199"/>
      <c r="D45" s="1"/>
      <c r="E45" s="1"/>
      <c r="F45" s="1"/>
      <c r="G45" s="192"/>
      <c r="H45" s="192"/>
      <c r="I45" s="192"/>
      <c r="J45" s="192"/>
      <c r="K45" s="192"/>
      <c r="L45" s="192"/>
      <c r="M45" s="189"/>
      <c r="P45" s="1"/>
      <c r="Q45" s="199"/>
      <c r="R45" s="199"/>
      <c r="S45" s="1"/>
      <c r="T45" s="1"/>
      <c r="U45" s="1"/>
      <c r="V45" s="6"/>
      <c r="W45" s="6"/>
      <c r="X45" s="6"/>
      <c r="Y45" s="6"/>
      <c r="Z45" s="192"/>
      <c r="AA45" s="189"/>
      <c r="AB45" s="189"/>
    </row>
  </sheetData>
  <sheetProtection password="BCB6" sheet="1"/>
  <mergeCells count="19">
    <mergeCell ref="R5:X5"/>
    <mergeCell ref="P39:AA39"/>
    <mergeCell ref="A37:G37"/>
    <mergeCell ref="Z45:AB45"/>
    <mergeCell ref="C6:F6"/>
    <mergeCell ref="C8:F8"/>
    <mergeCell ref="Q45:R45"/>
    <mergeCell ref="B45:C45"/>
    <mergeCell ref="R43:T43"/>
    <mergeCell ref="R4:X4"/>
    <mergeCell ref="P37:T37"/>
    <mergeCell ref="A39:O39"/>
    <mergeCell ref="G45:M45"/>
    <mergeCell ref="A41:G41"/>
    <mergeCell ref="V43:W43"/>
    <mergeCell ref="P41:AB41"/>
    <mergeCell ref="P42:AB42"/>
    <mergeCell ref="P38:AB38"/>
    <mergeCell ref="C5:F5"/>
  </mergeCells>
  <dataValidations count="8">
    <dataValidation type="list" allowBlank="1" showInputMessage="1" showErrorMessage="1" sqref="C11:C35">
      <formula1>$AE$12:$AE$24</formula1>
    </dataValidation>
    <dataValidation type="list" allowBlank="1" showInputMessage="1" showErrorMessage="1" sqref="K11:K35">
      <formula1>$AE$28:$AE$29</formula1>
    </dataValidation>
    <dataValidation type="list" allowBlank="1" showInputMessage="1" showErrorMessage="1" sqref="L11:L35">
      <formula1>$AI$12:$AI$27</formula1>
    </dataValidation>
    <dataValidation type="list" allowBlank="1" showInputMessage="1" showErrorMessage="1" sqref="O11:O35">
      <formula1>$AM$12:$AM$26</formula1>
    </dataValidation>
    <dataValidation type="list" allowBlank="1" showInputMessage="1" showErrorMessage="1" sqref="R11:R35">
      <formula1>$AI$31:$AI$35</formula1>
    </dataValidation>
    <dataValidation type="list" allowBlank="1" showInputMessage="1" showErrorMessage="1" sqref="T11:T35">
      <formula1>$AM$30:$AM$35</formula1>
    </dataValidation>
    <dataValidation type="list" allowBlank="1" showInputMessage="1" showErrorMessage="1" sqref="V11:X35">
      <formula1>$AE$35:$AE$36</formula1>
    </dataValidation>
    <dataValidation type="list" allowBlank="1" showInputMessage="1" showErrorMessage="1" sqref="C4">
      <formula1>$AE$6:$AE$7</formula1>
    </dataValidation>
  </dataValidations>
  <printOptions/>
  <pageMargins left="0.6692913385826772" right="0.6692913385826772" top="0.72" bottom="0.73" header="0.5118110236220472" footer="0.55"/>
  <pageSetup horizontalDpi="600" verticalDpi="600" orientation="landscape" paperSize="9" scale="75" r:id="rId3"/>
  <headerFooter alignWithMargins="0">
    <oddHeader>&amp;R&amp;8&amp;G&amp;10
</oddHeader>
    <oddFooter>&amp;C&amp;P&amp;R2016v_02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1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1.7109375" style="77" customWidth="1"/>
    <col min="2" max="2" width="19.28125" style="77" customWidth="1"/>
    <col min="3" max="3" width="16.57421875" style="77" customWidth="1"/>
    <col min="4" max="4" width="9.57421875" style="77" customWidth="1"/>
    <col min="5" max="5" width="22.00390625" style="77" customWidth="1"/>
    <col min="6" max="6" width="17.00390625" style="77" hidden="1" customWidth="1"/>
    <col min="7" max="7" width="31.7109375" style="77" hidden="1" customWidth="1"/>
    <col min="8" max="8" width="21.421875" style="77" hidden="1" customWidth="1"/>
    <col min="9" max="9" width="19.00390625" style="77" hidden="1" customWidth="1"/>
    <col min="10" max="10" width="17.28125" style="77" hidden="1" customWidth="1"/>
    <col min="11" max="11" width="12.57421875" style="77" hidden="1" customWidth="1"/>
    <col min="12" max="12" width="10.8515625" style="77" hidden="1" customWidth="1"/>
    <col min="13" max="13" width="9.00390625" style="77" hidden="1" customWidth="1"/>
    <col min="14" max="14" width="14.421875" style="77" hidden="1" customWidth="1"/>
    <col min="15" max="15" width="16.00390625" style="77" hidden="1" customWidth="1"/>
    <col min="16" max="16" width="0.2890625" style="77" hidden="1" customWidth="1"/>
    <col min="17" max="17" width="17.421875" style="77" hidden="1" customWidth="1"/>
    <col min="18" max="18" width="15.57421875" style="77" hidden="1" customWidth="1"/>
    <col min="19" max="19" width="15.8515625" style="77" hidden="1" customWidth="1"/>
    <col min="20" max="20" width="16.28125" style="77" hidden="1" customWidth="1"/>
    <col min="21" max="26" width="9.140625" style="77" hidden="1" customWidth="1"/>
    <col min="27" max="29" width="9.140625" style="77" customWidth="1"/>
    <col min="30" max="16384" width="9.140625" style="77" customWidth="1"/>
  </cols>
  <sheetData>
    <row r="1" spans="1:5" ht="12.75">
      <c r="A1" s="239" t="s">
        <v>2587</v>
      </c>
      <c r="B1" s="240"/>
      <c r="C1" s="98"/>
      <c r="D1" s="98"/>
      <c r="E1" s="98"/>
    </row>
    <row r="2" spans="1:5" ht="12" customHeight="1">
      <c r="A2" s="98"/>
      <c r="B2" s="98"/>
      <c r="C2" s="98"/>
      <c r="D2" s="98"/>
      <c r="E2" s="98"/>
    </row>
    <row r="3" spans="1:5" ht="12.75">
      <c r="A3" s="99" t="s">
        <v>2444</v>
      </c>
      <c r="B3" s="144" t="str">
        <f>Adatközlő!C3</f>
        <v>Ajánlatszám nélkül érvénytelen</v>
      </c>
      <c r="C3" s="100"/>
      <c r="D3" s="99"/>
      <c r="E3" s="99"/>
    </row>
    <row r="4" spans="1:5" ht="13.5" thickBot="1">
      <c r="A4" s="99"/>
      <c r="B4" s="100"/>
      <c r="C4" s="99"/>
      <c r="D4" s="99"/>
      <c r="E4" s="99"/>
    </row>
    <row r="5" spans="1:5" ht="14.25" thickBot="1" thickTop="1">
      <c r="A5" s="101" t="s">
        <v>2445</v>
      </c>
      <c r="B5" s="241"/>
      <c r="C5" s="233"/>
      <c r="D5" s="233"/>
      <c r="E5" s="234"/>
    </row>
    <row r="6" spans="1:5" ht="14.25" thickBot="1" thickTop="1">
      <c r="A6" s="101" t="s">
        <v>2446</v>
      </c>
      <c r="B6" s="149"/>
      <c r="C6" s="99"/>
      <c r="D6" s="99"/>
      <c r="E6" s="99"/>
    </row>
    <row r="7" spans="1:5" ht="13.5" thickTop="1">
      <c r="A7" s="101"/>
      <c r="B7" s="100"/>
      <c r="C7" s="99"/>
      <c r="D7" s="99"/>
      <c r="E7" s="99"/>
    </row>
    <row r="8" spans="1:5" ht="48" customHeight="1">
      <c r="A8" s="201" t="s">
        <v>2588</v>
      </c>
      <c r="B8" s="201"/>
      <c r="C8" s="201"/>
      <c r="D8" s="201"/>
      <c r="E8" s="201"/>
    </row>
    <row r="9" spans="1:12" ht="12.75">
      <c r="A9" s="101"/>
      <c r="B9" s="100"/>
      <c r="C9" s="99"/>
      <c r="D9" s="99"/>
      <c r="E9" s="99"/>
      <c r="H9" s="78"/>
      <c r="I9" s="79"/>
      <c r="J9" s="78"/>
      <c r="K9" s="78"/>
      <c r="L9" s="78"/>
    </row>
    <row r="10" spans="1:12" ht="13.5" thickBot="1">
      <c r="A10" s="102" t="s">
        <v>2479</v>
      </c>
      <c r="B10" s="103"/>
      <c r="C10" s="103"/>
      <c r="D10" s="131"/>
      <c r="E10" s="132"/>
      <c r="H10" s="78"/>
      <c r="I10" s="79"/>
      <c r="J10" s="78"/>
      <c r="K10" s="78"/>
      <c r="L10" s="78"/>
    </row>
    <row r="11" spans="1:12" ht="14.25" thickBot="1" thickTop="1">
      <c r="A11" s="106" t="s">
        <v>2461</v>
      </c>
      <c r="B11" s="230">
        <f>IF(+Adatközlő!C5="","",+Adatközlő!C5)</f>
      </c>
      <c r="C11" s="231"/>
      <c r="D11" s="231"/>
      <c r="E11" s="232"/>
      <c r="H11" s="80"/>
      <c r="I11" s="79"/>
      <c r="J11" s="78"/>
      <c r="K11" s="78"/>
      <c r="L11" s="78"/>
    </row>
    <row r="12" spans="1:12" ht="14.25" thickBot="1" thickTop="1">
      <c r="A12" s="106" t="s">
        <v>2525</v>
      </c>
      <c r="B12" s="150"/>
      <c r="C12" s="106" t="s">
        <v>2528</v>
      </c>
      <c r="D12" s="223"/>
      <c r="E12" s="224"/>
      <c r="H12" s="80"/>
      <c r="I12" s="79"/>
      <c r="J12" s="78"/>
      <c r="K12" s="78"/>
      <c r="L12" s="78"/>
    </row>
    <row r="13" spans="1:12" ht="14.25" thickBot="1" thickTop="1">
      <c r="A13" s="106" t="s">
        <v>2526</v>
      </c>
      <c r="B13" s="150"/>
      <c r="C13" s="106" t="s">
        <v>2527</v>
      </c>
      <c r="D13" s="228"/>
      <c r="E13" s="229"/>
      <c r="H13" s="80"/>
      <c r="I13" s="79"/>
      <c r="J13" s="78"/>
      <c r="K13" s="78"/>
      <c r="L13" s="78"/>
    </row>
    <row r="14" spans="1:12" ht="14.25" thickBot="1" thickTop="1">
      <c r="A14" s="106" t="s">
        <v>2529</v>
      </c>
      <c r="B14" s="151"/>
      <c r="C14" s="101"/>
      <c r="D14" s="101"/>
      <c r="E14" s="101"/>
      <c r="H14" s="217"/>
      <c r="I14" s="217"/>
      <c r="J14" s="217"/>
      <c r="K14" s="217"/>
      <c r="L14" s="217"/>
    </row>
    <row r="15" spans="1:12" ht="14.25" thickBot="1" thickTop="1">
      <c r="A15" s="100" t="s">
        <v>2442</v>
      </c>
      <c r="B15" s="230">
        <f>IF(Adatközlő!C6="","",Adatközlő!C6)</f>
      </c>
      <c r="C15" s="231"/>
      <c r="D15" s="231"/>
      <c r="E15" s="232"/>
      <c r="H15" s="80"/>
      <c r="I15" s="79"/>
      <c r="J15" s="78"/>
      <c r="K15" s="78"/>
      <c r="L15" s="78"/>
    </row>
    <row r="16" spans="1:11" ht="14.25" thickBot="1" thickTop="1">
      <c r="A16" s="100" t="s">
        <v>2477</v>
      </c>
      <c r="B16" s="223"/>
      <c r="C16" s="233"/>
      <c r="D16" s="233"/>
      <c r="E16" s="234"/>
      <c r="H16" s="83"/>
      <c r="I16" s="79"/>
      <c r="J16" s="78"/>
      <c r="K16" s="83"/>
    </row>
    <row r="17" spans="1:8" ht="14.25" thickBot="1" thickTop="1">
      <c r="A17" s="106" t="s">
        <v>2435</v>
      </c>
      <c r="B17" s="152">
        <f>IF(Adatközlő!C7="","",Adatközlő!C7)</f>
      </c>
      <c r="C17" s="106" t="s">
        <v>2436</v>
      </c>
      <c r="D17" s="236"/>
      <c r="E17" s="237"/>
      <c r="H17" s="80"/>
    </row>
    <row r="18" spans="1:10" ht="14.25" thickBot="1" thickTop="1">
      <c r="A18" s="106" t="s">
        <v>2458</v>
      </c>
      <c r="B18" s="202">
        <f>IF(Adatközlő!C8="","",Adatközlő!C8)</f>
      </c>
      <c r="C18" s="203"/>
      <c r="D18" s="203"/>
      <c r="E18" s="204"/>
      <c r="H18" s="80"/>
      <c r="J18" s="80"/>
    </row>
    <row r="19" spans="1:12" ht="14.25" thickBot="1" thickTop="1">
      <c r="A19" s="106" t="s">
        <v>2447</v>
      </c>
      <c r="B19" s="153"/>
      <c r="C19" s="106" t="s">
        <v>2478</v>
      </c>
      <c r="D19" s="205"/>
      <c r="E19" s="206"/>
      <c r="H19" s="80"/>
      <c r="J19" s="80"/>
      <c r="K19" s="80"/>
      <c r="L19" s="80"/>
    </row>
    <row r="20" spans="1:12" ht="14.25" thickBot="1" thickTop="1">
      <c r="A20" s="106" t="s">
        <v>2448</v>
      </c>
      <c r="B20" s="207"/>
      <c r="C20" s="208"/>
      <c r="D20" s="209"/>
      <c r="E20" s="106"/>
      <c r="H20" s="80"/>
      <c r="J20" s="80"/>
      <c r="K20" s="80"/>
      <c r="L20" s="80"/>
    </row>
    <row r="21" spans="1:12" ht="14.25" thickBot="1" thickTop="1">
      <c r="A21" s="106" t="s">
        <v>1819</v>
      </c>
      <c r="B21" s="225"/>
      <c r="C21" s="226"/>
      <c r="D21" s="227"/>
      <c r="E21" s="106"/>
      <c r="H21" s="80"/>
      <c r="J21" s="80"/>
      <c r="K21" s="80"/>
      <c r="L21" s="80"/>
    </row>
    <row r="22" spans="1:11" ht="13.5" thickTop="1">
      <c r="A22" s="101"/>
      <c r="B22" s="98"/>
      <c r="C22" s="98"/>
      <c r="D22" s="101"/>
      <c r="E22" s="98"/>
      <c r="H22" s="78"/>
      <c r="I22" s="82"/>
      <c r="J22" s="82"/>
      <c r="K22" s="80"/>
    </row>
    <row r="23" spans="1:11" ht="27.75" customHeight="1">
      <c r="A23" s="215" t="s">
        <v>2530</v>
      </c>
      <c r="B23" s="238"/>
      <c r="C23" s="238"/>
      <c r="D23" s="238"/>
      <c r="E23" s="238"/>
      <c r="H23" s="78"/>
      <c r="I23" s="82"/>
      <c r="J23" s="82"/>
      <c r="K23" s="80"/>
    </row>
    <row r="24" spans="1:11" ht="12.75">
      <c r="A24" s="104"/>
      <c r="B24" s="105"/>
      <c r="C24" s="105"/>
      <c r="D24" s="105"/>
      <c r="E24" s="105"/>
      <c r="H24" s="80"/>
      <c r="J24" s="80"/>
      <c r="K24" s="80"/>
    </row>
    <row r="25" spans="1:11" ht="13.5" thickBot="1">
      <c r="A25" s="215" t="s">
        <v>2531</v>
      </c>
      <c r="B25" s="216"/>
      <c r="C25" s="216"/>
      <c r="D25" s="216"/>
      <c r="E25" s="216"/>
      <c r="H25" s="80"/>
      <c r="K25" s="80"/>
    </row>
    <row r="26" spans="1:12" ht="14.25" thickBot="1" thickTop="1">
      <c r="A26" s="106" t="s">
        <v>2532</v>
      </c>
      <c r="B26" s="154"/>
      <c r="C26" s="106"/>
      <c r="D26" s="106"/>
      <c r="E26" s="106"/>
      <c r="H26" s="80"/>
      <c r="J26" s="80"/>
      <c r="K26" s="80"/>
      <c r="L26" s="80"/>
    </row>
    <row r="27" spans="1:12" ht="14.25" thickBot="1" thickTop="1">
      <c r="A27" s="106" t="s">
        <v>2450</v>
      </c>
      <c r="B27" s="155"/>
      <c r="C27" s="106"/>
      <c r="D27" s="106"/>
      <c r="E27" s="106"/>
      <c r="H27" s="80"/>
      <c r="J27" s="80"/>
      <c r="K27" s="80"/>
      <c r="L27" s="80"/>
    </row>
    <row r="28" spans="1:11" ht="13.5" thickTop="1">
      <c r="A28" s="98" t="s">
        <v>2452</v>
      </c>
      <c r="B28" s="106"/>
      <c r="C28" s="106"/>
      <c r="D28" s="106"/>
      <c r="E28" s="106"/>
      <c r="H28" s="80"/>
      <c r="K28" s="80"/>
    </row>
    <row r="29" spans="1:12" ht="12.75">
      <c r="A29" s="98" t="s">
        <v>2451</v>
      </c>
      <c r="B29" s="98"/>
      <c r="C29" s="98"/>
      <c r="D29" s="98"/>
      <c r="E29" s="98"/>
      <c r="H29" s="222"/>
      <c r="I29" s="222"/>
      <c r="J29" s="222"/>
      <c r="K29" s="222"/>
      <c r="L29" s="222"/>
    </row>
    <row r="30" spans="1:12" ht="12.75">
      <c r="A30" s="98"/>
      <c r="B30" s="98"/>
      <c r="C30" s="98"/>
      <c r="D30" s="98"/>
      <c r="E30" s="98"/>
      <c r="H30" s="84"/>
      <c r="I30" s="85"/>
      <c r="J30" s="85"/>
      <c r="K30" s="85"/>
      <c r="L30" s="85"/>
    </row>
    <row r="31" spans="1:12" ht="12.75">
      <c r="A31" s="101" t="s">
        <v>2533</v>
      </c>
      <c r="B31" s="98"/>
      <c r="C31" s="98"/>
      <c r="D31" s="98"/>
      <c r="E31" s="98"/>
      <c r="H31" s="222"/>
      <c r="I31" s="222"/>
      <c r="J31" s="222"/>
      <c r="K31" s="222"/>
      <c r="L31" s="222"/>
    </row>
    <row r="32" spans="1:9" ht="13.5" customHeight="1">
      <c r="A32" s="201" t="s">
        <v>610</v>
      </c>
      <c r="B32" s="238"/>
      <c r="C32" s="238"/>
      <c r="D32" s="238"/>
      <c r="E32" s="238"/>
      <c r="H32" s="86"/>
      <c r="I32" s="87"/>
    </row>
    <row r="33" spans="1:9" ht="23.25" customHeight="1">
      <c r="A33" s="212" t="s">
        <v>3134</v>
      </c>
      <c r="B33" s="213"/>
      <c r="C33" s="213"/>
      <c r="D33" s="213"/>
      <c r="E33" s="213"/>
      <c r="H33" s="86"/>
      <c r="I33" s="87"/>
    </row>
    <row r="34" spans="1:9" ht="24" customHeight="1">
      <c r="A34" s="212" t="s">
        <v>3135</v>
      </c>
      <c r="B34" s="213"/>
      <c r="C34" s="213"/>
      <c r="D34" s="213"/>
      <c r="E34" s="213"/>
      <c r="H34" s="86"/>
      <c r="I34" s="87"/>
    </row>
    <row r="35" spans="1:9" ht="24" customHeight="1">
      <c r="A35" s="212" t="s">
        <v>3136</v>
      </c>
      <c r="B35" s="213"/>
      <c r="C35" s="213"/>
      <c r="D35" s="213"/>
      <c r="E35" s="213"/>
      <c r="H35" s="86"/>
      <c r="I35" s="87"/>
    </row>
    <row r="36" spans="1:9" ht="12" customHeight="1">
      <c r="A36" s="212" t="s">
        <v>3137</v>
      </c>
      <c r="B36" s="213"/>
      <c r="C36" s="213"/>
      <c r="D36" s="213"/>
      <c r="E36" s="213"/>
      <c r="H36" s="86"/>
      <c r="I36" s="87"/>
    </row>
    <row r="37" spans="1:9" ht="24.75" customHeight="1">
      <c r="A37" s="214" t="s">
        <v>3138</v>
      </c>
      <c r="B37" s="214"/>
      <c r="C37" s="214"/>
      <c r="D37" s="214"/>
      <c r="E37" s="214"/>
      <c r="H37" s="86"/>
      <c r="I37" s="87"/>
    </row>
    <row r="38" spans="1:9" ht="12.75" customHeight="1">
      <c r="A38" s="235" t="s">
        <v>3139</v>
      </c>
      <c r="B38" s="235"/>
      <c r="C38" s="235"/>
      <c r="D38" s="235"/>
      <c r="E38" s="235"/>
      <c r="H38" s="86"/>
      <c r="I38" s="87"/>
    </row>
    <row r="39" spans="1:5" ht="25.5" customHeight="1">
      <c r="A39" s="119"/>
      <c r="B39" s="120"/>
      <c r="C39" s="120"/>
      <c r="D39" s="120"/>
      <c r="E39" s="120"/>
    </row>
    <row r="40" spans="1:5" ht="12.75">
      <c r="A40" s="126" t="s">
        <v>2497</v>
      </c>
      <c r="B40" s="127" t="s">
        <v>2470</v>
      </c>
      <c r="C40" s="127" t="s">
        <v>2476</v>
      </c>
      <c r="D40" s="125"/>
      <c r="E40" s="122"/>
    </row>
    <row r="41" spans="1:5" ht="12.75">
      <c r="A41" s="148">
        <f>IF(Adatközlő!C43="","",Adatközlő!C43)</f>
      </c>
      <c r="B41" s="145">
        <f>IF(Adatközlő!E43="","",Adatközlő!E43)</f>
      </c>
      <c r="C41" s="121"/>
      <c r="D41" s="122"/>
      <c r="E41" s="122"/>
    </row>
    <row r="42" spans="1:5" ht="12.75">
      <c r="A42" s="98"/>
      <c r="B42" s="98"/>
      <c r="C42" s="98"/>
      <c r="D42" s="98"/>
      <c r="E42" s="98"/>
    </row>
    <row r="43" spans="1:5" ht="12.75">
      <c r="A43" s="101" t="s">
        <v>2444</v>
      </c>
      <c r="B43" s="144" t="str">
        <f>Adatközlő!C3</f>
        <v>Ajánlatszám nélkül érvénytelen</v>
      </c>
      <c r="C43" s="100"/>
      <c r="D43" s="99"/>
      <c r="E43" s="99"/>
    </row>
    <row r="44" spans="1:5" ht="12.75">
      <c r="A44" s="101" t="s">
        <v>2461</v>
      </c>
      <c r="B44" s="210">
        <f>IF(+Adatközlő!C5="","",+Adatközlő!C5)</f>
      </c>
      <c r="C44" s="211"/>
      <c r="D44" s="211"/>
      <c r="E44" s="211"/>
    </row>
    <row r="45" spans="1:5" ht="12.75">
      <c r="A45" s="101" t="s">
        <v>2442</v>
      </c>
      <c r="B45" s="210">
        <f>IF(Adatközlő!C6="","",Adatközlő!C6)</f>
      </c>
      <c r="C45" s="211"/>
      <c r="D45" s="211"/>
      <c r="E45" s="211"/>
    </row>
    <row r="46" spans="1:5" ht="12.75">
      <c r="A46" s="98"/>
      <c r="B46" s="98"/>
      <c r="C46" s="98"/>
      <c r="D46" s="98"/>
      <c r="E46" s="98"/>
    </row>
    <row r="47" spans="1:22" ht="13.5" thickBot="1">
      <c r="A47" s="101" t="s">
        <v>2534</v>
      </c>
      <c r="B47" s="98"/>
      <c r="C47" s="98"/>
      <c r="D47" s="98"/>
      <c r="E47" s="98"/>
      <c r="H47" s="80"/>
      <c r="T47" s="86" t="s">
        <v>2602</v>
      </c>
      <c r="V47" s="86" t="s">
        <v>1817</v>
      </c>
    </row>
    <row r="48" spans="1:22" ht="14.25" thickBot="1" thickTop="1">
      <c r="A48" s="98" t="s">
        <v>2453</v>
      </c>
      <c r="B48" s="156"/>
      <c r="C48" s="106"/>
      <c r="D48" s="106"/>
      <c r="E48" s="106"/>
      <c r="H48" s="217"/>
      <c r="I48" s="217"/>
      <c r="J48" s="217"/>
      <c r="K48" s="217"/>
      <c r="L48" s="217"/>
      <c r="T48" s="86" t="s">
        <v>2603</v>
      </c>
      <c r="V48" s="86" t="s">
        <v>1818</v>
      </c>
    </row>
    <row r="49" spans="1:20" ht="14.25" thickBot="1" thickTop="1">
      <c r="A49" s="98" t="s">
        <v>2454</v>
      </c>
      <c r="B49" s="156"/>
      <c r="C49" s="106"/>
      <c r="D49" s="106"/>
      <c r="E49" s="106"/>
      <c r="H49" s="217"/>
      <c r="I49" s="217"/>
      <c r="J49" s="217"/>
      <c r="K49" s="217"/>
      <c r="L49" s="217"/>
      <c r="T49" s="86" t="s">
        <v>2604</v>
      </c>
    </row>
    <row r="50" spans="1:20" ht="14.25" thickBot="1" thickTop="1">
      <c r="A50" s="98" t="s">
        <v>2480</v>
      </c>
      <c r="B50" s="157"/>
      <c r="C50" s="106"/>
      <c r="D50" s="106"/>
      <c r="E50" s="106"/>
      <c r="H50" s="217"/>
      <c r="I50" s="217"/>
      <c r="J50" s="217"/>
      <c r="K50" s="217"/>
      <c r="L50" s="217"/>
      <c r="T50" s="86" t="s">
        <v>2605</v>
      </c>
    </row>
    <row r="51" spans="1:12" ht="14.25" thickBot="1" thickTop="1">
      <c r="A51" s="106" t="s">
        <v>2503</v>
      </c>
      <c r="B51" s="157"/>
      <c r="C51" s="106"/>
      <c r="D51" s="106"/>
      <c r="E51" s="106"/>
      <c r="H51" s="81"/>
      <c r="I51" s="81"/>
      <c r="J51" s="81"/>
      <c r="K51" s="81"/>
      <c r="L51" s="81"/>
    </row>
    <row r="52" spans="1:12" ht="19.5" customHeight="1" thickTop="1">
      <c r="A52" s="106"/>
      <c r="B52" s="178"/>
      <c r="C52" s="106"/>
      <c r="D52" s="106"/>
      <c r="E52" s="106"/>
      <c r="H52" s="81"/>
      <c r="I52" s="81"/>
      <c r="J52" s="81"/>
      <c r="K52" s="81"/>
      <c r="L52" s="81"/>
    </row>
    <row r="53" spans="1:12" ht="24.75" customHeight="1">
      <c r="A53" s="192" t="s">
        <v>3140</v>
      </c>
      <c r="B53" s="189"/>
      <c r="C53" s="189"/>
      <c r="D53" s="189"/>
      <c r="E53" s="189"/>
      <c r="H53" s="81"/>
      <c r="I53" s="81"/>
      <c r="J53" s="81"/>
      <c r="K53" s="81"/>
      <c r="L53" s="81"/>
    </row>
    <row r="54" spans="1:12" ht="126.75" customHeight="1">
      <c r="A54" s="242" t="s">
        <v>3141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81"/>
    </row>
    <row r="55" spans="1:5" ht="11.25" customHeight="1">
      <c r="A55" s="98"/>
      <c r="B55" s="98"/>
      <c r="C55" s="98"/>
      <c r="D55" s="98"/>
      <c r="E55" s="98"/>
    </row>
    <row r="56" spans="1:8" ht="12.75">
      <c r="A56" s="98" t="s">
        <v>2500</v>
      </c>
      <c r="B56" s="146"/>
      <c r="C56" s="133"/>
      <c r="D56" s="133"/>
      <c r="E56" s="133"/>
      <c r="H56" s="80"/>
    </row>
    <row r="57" spans="1:7" ht="56.25" customHeight="1">
      <c r="A57" s="201" t="s">
        <v>3142</v>
      </c>
      <c r="B57" s="201"/>
      <c r="C57" s="201"/>
      <c r="D57" s="201"/>
      <c r="E57" s="201"/>
      <c r="F57" s="88"/>
      <c r="G57" s="88"/>
    </row>
    <row r="58" spans="1:5" ht="12.75">
      <c r="A58" s="98"/>
      <c r="B58" s="98"/>
      <c r="C58" s="98"/>
      <c r="D58" s="98"/>
      <c r="E58" s="98"/>
    </row>
    <row r="59" spans="1:5" ht="12.75">
      <c r="A59" s="106" t="s">
        <v>3145</v>
      </c>
      <c r="B59" s="98"/>
      <c r="C59" s="98"/>
      <c r="D59" s="98"/>
      <c r="E59" s="98"/>
    </row>
    <row r="60" spans="1:7" ht="24.75" customHeight="1">
      <c r="A60" s="201" t="s">
        <v>3075</v>
      </c>
      <c r="B60" s="201"/>
      <c r="C60" s="201"/>
      <c r="D60" s="201"/>
      <c r="E60" s="201"/>
      <c r="F60" s="89"/>
      <c r="G60" s="89"/>
    </row>
    <row r="61" spans="1:7" ht="24.75" customHeight="1">
      <c r="A61" s="201" t="s">
        <v>3076</v>
      </c>
      <c r="B61" s="201"/>
      <c r="C61" s="201"/>
      <c r="D61" s="201"/>
      <c r="E61" s="201"/>
      <c r="F61" s="85"/>
      <c r="G61" s="85"/>
    </row>
    <row r="62" spans="1:13" ht="13.5" customHeight="1">
      <c r="A62" s="98"/>
      <c r="B62" s="98"/>
      <c r="C62" s="98"/>
      <c r="D62" s="98"/>
      <c r="E62" s="98"/>
      <c r="H62" s="217"/>
      <c r="I62" s="217"/>
      <c r="J62" s="217"/>
      <c r="K62" s="217"/>
      <c r="L62" s="217"/>
      <c r="M62" s="88"/>
    </row>
    <row r="63" spans="1:5" ht="12.75">
      <c r="A63" s="107" t="s">
        <v>2497</v>
      </c>
      <c r="B63" s="130" t="s">
        <v>2470</v>
      </c>
      <c r="C63" s="108" t="s">
        <v>2535</v>
      </c>
      <c r="D63" s="109"/>
      <c r="E63" s="107" t="s">
        <v>2476</v>
      </c>
    </row>
    <row r="64" spans="1:5" ht="17.25" customHeight="1">
      <c r="A64" s="115"/>
      <c r="B64" s="115"/>
      <c r="C64" s="116"/>
      <c r="D64" s="117"/>
      <c r="E64" s="115"/>
    </row>
    <row r="65" spans="1:13" ht="12.75">
      <c r="A65" s="101"/>
      <c r="B65" s="98"/>
      <c r="C65" s="98"/>
      <c r="D65" s="98"/>
      <c r="E65" s="98"/>
      <c r="H65" s="217"/>
      <c r="I65" s="217"/>
      <c r="J65" s="217"/>
      <c r="K65" s="217"/>
      <c r="L65" s="217"/>
      <c r="M65" s="85"/>
    </row>
    <row r="66" spans="1:13" ht="12.75">
      <c r="A66" s="101" t="s">
        <v>2444</v>
      </c>
      <c r="B66" s="144" t="str">
        <f>Adatközlő!C3</f>
        <v>Ajánlatszám nélkül érvénytelen</v>
      </c>
      <c r="C66" s="98"/>
      <c r="D66" s="98"/>
      <c r="E66" s="98"/>
      <c r="H66" s="81"/>
      <c r="I66" s="81"/>
      <c r="J66" s="81"/>
      <c r="K66" s="81"/>
      <c r="L66" s="81"/>
      <c r="M66" s="85"/>
    </row>
    <row r="67" spans="1:13" ht="12.75">
      <c r="A67" s="101" t="s">
        <v>2461</v>
      </c>
      <c r="B67" s="210">
        <f>IF(+Adatközlő!C5="","",+Adatközlő!C5)</f>
      </c>
      <c r="C67" s="211"/>
      <c r="D67" s="211"/>
      <c r="E67" s="211"/>
      <c r="H67" s="81"/>
      <c r="I67" s="81"/>
      <c r="J67" s="81"/>
      <c r="K67" s="81"/>
      <c r="L67" s="81"/>
      <c r="M67" s="85"/>
    </row>
    <row r="68" spans="1:13" ht="12.75">
      <c r="A68" s="101" t="s">
        <v>2442</v>
      </c>
      <c r="B68" s="210">
        <f>IF(+Adatközlő!C6="","",+Adatközlő!C6)</f>
      </c>
      <c r="C68" s="211"/>
      <c r="D68" s="211"/>
      <c r="E68" s="211"/>
      <c r="H68" s="81"/>
      <c r="I68" s="81"/>
      <c r="J68" s="81"/>
      <c r="K68" s="81"/>
      <c r="L68" s="81"/>
      <c r="M68" s="85"/>
    </row>
    <row r="69" spans="1:13" ht="6" customHeight="1">
      <c r="A69" s="101"/>
      <c r="B69" s="98"/>
      <c r="C69" s="98"/>
      <c r="D69" s="98"/>
      <c r="E69" s="98"/>
      <c r="H69" s="81"/>
      <c r="I69" s="81"/>
      <c r="J69" s="81"/>
      <c r="K69" s="81"/>
      <c r="L69" s="81"/>
      <c r="M69" s="85"/>
    </row>
    <row r="70" spans="1:23" ht="27" customHeight="1">
      <c r="A70" s="220" t="s">
        <v>2501</v>
      </c>
      <c r="B70" s="220"/>
      <c r="C70" s="220"/>
      <c r="D70" s="220"/>
      <c r="E70" s="220"/>
      <c r="T70" s="220"/>
      <c r="U70" s="220"/>
      <c r="V70" s="220"/>
      <c r="W70" s="220"/>
    </row>
    <row r="71" spans="1:23" s="90" customFormat="1" ht="23.25" customHeight="1">
      <c r="A71" s="201" t="s">
        <v>2504</v>
      </c>
      <c r="B71" s="201"/>
      <c r="C71" s="201"/>
      <c r="D71" s="201"/>
      <c r="E71" s="201"/>
      <c r="F71" s="85"/>
      <c r="G71" s="85"/>
      <c r="H71" s="221"/>
      <c r="I71" s="221"/>
      <c r="J71" s="221"/>
      <c r="K71" s="221"/>
      <c r="L71" s="221"/>
      <c r="M71" s="77"/>
      <c r="T71" s="201"/>
      <c r="U71" s="201"/>
      <c r="V71" s="201"/>
      <c r="W71" s="201"/>
    </row>
    <row r="72" spans="1:23" ht="35.25" customHeight="1">
      <c r="A72" s="201" t="s">
        <v>2495</v>
      </c>
      <c r="B72" s="201"/>
      <c r="C72" s="201"/>
      <c r="D72" s="201"/>
      <c r="E72" s="201"/>
      <c r="F72" s="85"/>
      <c r="G72" s="85"/>
      <c r="H72" s="221"/>
      <c r="I72" s="221"/>
      <c r="J72" s="221"/>
      <c r="K72" s="221"/>
      <c r="L72" s="221"/>
      <c r="T72" s="201"/>
      <c r="U72" s="201"/>
      <c r="V72" s="201"/>
      <c r="W72" s="201"/>
    </row>
    <row r="73" spans="1:23" s="91" customFormat="1" ht="22.5" customHeight="1">
      <c r="A73" s="201" t="s">
        <v>2502</v>
      </c>
      <c r="B73" s="201"/>
      <c r="C73" s="201"/>
      <c r="D73" s="201"/>
      <c r="E73" s="201"/>
      <c r="H73" s="221"/>
      <c r="I73" s="221"/>
      <c r="J73" s="221"/>
      <c r="K73" s="221"/>
      <c r="L73" s="221"/>
      <c r="M73" s="77"/>
      <c r="T73" s="201"/>
      <c r="U73" s="201"/>
      <c r="V73" s="201"/>
      <c r="W73" s="201"/>
    </row>
    <row r="74" spans="1:23" ht="46.5" customHeight="1">
      <c r="A74" s="201" t="s">
        <v>2589</v>
      </c>
      <c r="B74" s="201"/>
      <c r="C74" s="201"/>
      <c r="D74" s="201"/>
      <c r="E74" s="201"/>
      <c r="F74" s="91"/>
      <c r="G74" s="91"/>
      <c r="H74" s="82"/>
      <c r="I74" s="82"/>
      <c r="J74" s="82"/>
      <c r="K74" s="82"/>
      <c r="L74" s="82"/>
      <c r="T74" s="201"/>
      <c r="U74" s="201"/>
      <c r="V74" s="201"/>
      <c r="W74" s="201"/>
    </row>
    <row r="75" spans="1:23" ht="12.75" customHeight="1">
      <c r="A75" s="110" t="s">
        <v>2482</v>
      </c>
      <c r="B75" s="111"/>
      <c r="C75" s="111"/>
      <c r="D75" s="111"/>
      <c r="E75" s="111"/>
      <c r="F75" s="93"/>
      <c r="G75" s="93"/>
      <c r="H75" s="80"/>
      <c r="T75" s="111"/>
      <c r="U75" s="111"/>
      <c r="V75" s="111"/>
      <c r="W75" s="111"/>
    </row>
    <row r="76" spans="1:23" ht="9.75" customHeight="1">
      <c r="A76" s="110" t="s">
        <v>2483</v>
      </c>
      <c r="B76" s="111"/>
      <c r="C76" s="111"/>
      <c r="D76" s="111"/>
      <c r="E76" s="111"/>
      <c r="F76" s="93"/>
      <c r="G76" s="93"/>
      <c r="H76" s="219"/>
      <c r="I76" s="219"/>
      <c r="J76" s="219"/>
      <c r="K76" s="219"/>
      <c r="L76" s="219"/>
      <c r="T76" s="111"/>
      <c r="U76" s="111"/>
      <c r="V76" s="111"/>
      <c r="W76" s="111"/>
    </row>
    <row r="77" spans="1:23" ht="9.75" customHeight="1">
      <c r="A77" s="110" t="s">
        <v>2484</v>
      </c>
      <c r="B77" s="111"/>
      <c r="C77" s="111"/>
      <c r="D77" s="111"/>
      <c r="E77" s="111"/>
      <c r="F77" s="93"/>
      <c r="G77" s="93"/>
      <c r="H77" s="217"/>
      <c r="I77" s="217"/>
      <c r="J77" s="217"/>
      <c r="K77" s="217"/>
      <c r="L77" s="217"/>
      <c r="M77" s="85"/>
      <c r="T77" s="111"/>
      <c r="U77" s="111"/>
      <c r="V77" s="111"/>
      <c r="W77" s="111"/>
    </row>
    <row r="78" spans="1:23" ht="9.75" customHeight="1">
      <c r="A78" s="110" t="s">
        <v>2485</v>
      </c>
      <c r="B78" s="111"/>
      <c r="C78" s="111"/>
      <c r="D78" s="111"/>
      <c r="E78" s="111"/>
      <c r="F78" s="93"/>
      <c r="G78" s="93"/>
      <c r="H78" s="217"/>
      <c r="I78" s="217"/>
      <c r="J78" s="217"/>
      <c r="K78" s="217"/>
      <c r="L78" s="217"/>
      <c r="M78" s="85"/>
      <c r="T78" s="111"/>
      <c r="U78" s="111"/>
      <c r="V78" s="111"/>
      <c r="W78" s="111"/>
    </row>
    <row r="79" spans="1:23" ht="10.5" customHeight="1">
      <c r="A79" s="110" t="s">
        <v>2486</v>
      </c>
      <c r="B79" s="111"/>
      <c r="C79" s="111"/>
      <c r="D79" s="111"/>
      <c r="E79" s="111"/>
      <c r="F79" s="93"/>
      <c r="G79" s="93"/>
      <c r="H79" s="217"/>
      <c r="I79" s="217"/>
      <c r="J79" s="217"/>
      <c r="K79" s="217"/>
      <c r="L79" s="217"/>
      <c r="M79" s="91"/>
      <c r="T79" s="111"/>
      <c r="U79" s="111"/>
      <c r="V79" s="111"/>
      <c r="W79" s="111"/>
    </row>
    <row r="80" spans="1:23" ht="9.75" customHeight="1">
      <c r="A80" s="110" t="s">
        <v>2487</v>
      </c>
      <c r="B80" s="111"/>
      <c r="C80" s="111"/>
      <c r="D80" s="111"/>
      <c r="E80" s="111"/>
      <c r="F80" s="93"/>
      <c r="G80" s="93"/>
      <c r="H80" s="217"/>
      <c r="I80" s="217"/>
      <c r="J80" s="217"/>
      <c r="K80" s="217"/>
      <c r="L80" s="217"/>
      <c r="M80" s="91"/>
      <c r="T80" s="111"/>
      <c r="U80" s="111"/>
      <c r="V80" s="111"/>
      <c r="W80" s="111"/>
    </row>
    <row r="81" spans="1:23" ht="9.75" customHeight="1">
      <c r="A81" s="110" t="s">
        <v>2488</v>
      </c>
      <c r="B81" s="111"/>
      <c r="C81" s="111"/>
      <c r="D81" s="111"/>
      <c r="E81" s="111"/>
      <c r="F81" s="93"/>
      <c r="G81" s="93"/>
      <c r="H81" s="92"/>
      <c r="I81" s="93"/>
      <c r="J81" s="93"/>
      <c r="K81" s="93"/>
      <c r="L81" s="93"/>
      <c r="M81" s="93"/>
      <c r="T81" s="111"/>
      <c r="U81" s="111"/>
      <c r="V81" s="111"/>
      <c r="W81" s="111"/>
    </row>
    <row r="82" spans="1:23" ht="9.75" customHeight="1">
      <c r="A82" s="110" t="s">
        <v>2489</v>
      </c>
      <c r="B82" s="111"/>
      <c r="C82" s="111"/>
      <c r="D82" s="111"/>
      <c r="E82" s="111"/>
      <c r="F82" s="93"/>
      <c r="G82" s="93"/>
      <c r="H82" s="92"/>
      <c r="I82" s="93"/>
      <c r="J82" s="93"/>
      <c r="K82" s="93"/>
      <c r="L82" s="93"/>
      <c r="M82" s="93"/>
      <c r="T82" s="111"/>
      <c r="U82" s="111"/>
      <c r="V82" s="111"/>
      <c r="W82" s="111"/>
    </row>
    <row r="83" spans="1:23" ht="9" customHeight="1">
      <c r="A83" s="110" t="s">
        <v>2490</v>
      </c>
      <c r="B83" s="111"/>
      <c r="C83" s="111"/>
      <c r="D83" s="111"/>
      <c r="E83" s="111"/>
      <c r="F83" s="93"/>
      <c r="G83" s="93"/>
      <c r="H83" s="92"/>
      <c r="I83" s="93"/>
      <c r="J83" s="93"/>
      <c r="K83" s="93"/>
      <c r="L83" s="93"/>
      <c r="M83" s="93"/>
      <c r="T83" s="111"/>
      <c r="U83" s="111"/>
      <c r="V83" s="111"/>
      <c r="W83" s="111"/>
    </row>
    <row r="84" spans="1:23" ht="9" customHeight="1">
      <c r="A84" s="110" t="s">
        <v>2491</v>
      </c>
      <c r="B84" s="111"/>
      <c r="C84" s="111"/>
      <c r="D84" s="111"/>
      <c r="E84" s="111"/>
      <c r="F84" s="93"/>
      <c r="G84" s="93"/>
      <c r="H84" s="92"/>
      <c r="I84" s="93"/>
      <c r="J84" s="93"/>
      <c r="K84" s="93"/>
      <c r="L84" s="93"/>
      <c r="M84" s="93"/>
      <c r="T84" s="111"/>
      <c r="U84" s="111"/>
      <c r="V84" s="111"/>
      <c r="W84" s="111"/>
    </row>
    <row r="85" spans="1:23" ht="9.75" customHeight="1">
      <c r="A85" s="110" t="s">
        <v>2492</v>
      </c>
      <c r="B85" s="111"/>
      <c r="C85" s="111"/>
      <c r="D85" s="111"/>
      <c r="E85" s="111"/>
      <c r="F85" s="93"/>
      <c r="G85" s="93"/>
      <c r="H85" s="92"/>
      <c r="I85" s="93"/>
      <c r="J85" s="93"/>
      <c r="K85" s="93"/>
      <c r="L85" s="93"/>
      <c r="M85" s="93"/>
      <c r="T85" s="111"/>
      <c r="U85" s="111"/>
      <c r="V85" s="111"/>
      <c r="W85" s="111"/>
    </row>
    <row r="86" spans="1:23" ht="21.75" customHeight="1">
      <c r="A86" s="200" t="s">
        <v>3156</v>
      </c>
      <c r="B86" s="200"/>
      <c r="C86" s="200"/>
      <c r="D86" s="200"/>
      <c r="E86" s="200"/>
      <c r="F86" s="94"/>
      <c r="G86" s="93"/>
      <c r="H86" s="92"/>
      <c r="I86" s="93"/>
      <c r="J86" s="93"/>
      <c r="K86" s="93"/>
      <c r="L86" s="93"/>
      <c r="M86" s="93"/>
      <c r="T86" s="200"/>
      <c r="U86" s="200"/>
      <c r="V86" s="200"/>
      <c r="W86" s="200"/>
    </row>
    <row r="87" spans="1:23" ht="9" customHeight="1">
      <c r="A87" s="110" t="s">
        <v>3149</v>
      </c>
      <c r="B87" s="111"/>
      <c r="C87" s="111"/>
      <c r="D87" s="111"/>
      <c r="E87" s="111"/>
      <c r="F87" s="93"/>
      <c r="G87" s="93"/>
      <c r="H87" s="92"/>
      <c r="I87" s="93"/>
      <c r="J87" s="93"/>
      <c r="K87" s="93"/>
      <c r="L87" s="93"/>
      <c r="M87" s="93"/>
      <c r="T87" s="111"/>
      <c r="U87" s="111"/>
      <c r="V87" s="111"/>
      <c r="W87" s="111"/>
    </row>
    <row r="88" spans="1:23" ht="9.75" customHeight="1">
      <c r="A88" s="110" t="s">
        <v>2493</v>
      </c>
      <c r="B88" s="111"/>
      <c r="C88" s="111"/>
      <c r="D88" s="111"/>
      <c r="E88" s="111"/>
      <c r="F88" s="93"/>
      <c r="G88" s="93"/>
      <c r="H88" s="92"/>
      <c r="I88" s="93"/>
      <c r="J88" s="93"/>
      <c r="K88" s="93"/>
      <c r="L88" s="93"/>
      <c r="M88" s="93"/>
      <c r="T88" s="111"/>
      <c r="U88" s="111"/>
      <c r="V88" s="111"/>
      <c r="W88" s="111"/>
    </row>
    <row r="89" spans="1:23" ht="22.5" customHeight="1">
      <c r="A89" s="200" t="s">
        <v>3146</v>
      </c>
      <c r="B89" s="200"/>
      <c r="C89" s="200"/>
      <c r="D89" s="200"/>
      <c r="E89" s="200"/>
      <c r="F89" s="93"/>
      <c r="G89" s="93"/>
      <c r="H89" s="92"/>
      <c r="I89" s="93"/>
      <c r="J89" s="93"/>
      <c r="K89" s="93"/>
      <c r="L89" s="93"/>
      <c r="M89" s="93"/>
      <c r="T89" s="111"/>
      <c r="U89" s="111"/>
      <c r="V89" s="111"/>
      <c r="W89" s="111"/>
    </row>
    <row r="90" spans="1:23" ht="9.75" customHeight="1">
      <c r="A90" s="110" t="s">
        <v>3144</v>
      </c>
      <c r="B90" s="111"/>
      <c r="C90" s="111"/>
      <c r="D90" s="111"/>
      <c r="E90" s="111"/>
      <c r="F90" s="93"/>
      <c r="G90" s="93"/>
      <c r="H90" s="92"/>
      <c r="I90" s="93"/>
      <c r="J90" s="93"/>
      <c r="K90" s="93"/>
      <c r="L90" s="93"/>
      <c r="M90" s="93"/>
      <c r="T90" s="111"/>
      <c r="U90" s="111"/>
      <c r="V90" s="111"/>
      <c r="W90" s="111"/>
    </row>
    <row r="91" spans="1:23" ht="13.5" customHeight="1">
      <c r="A91" s="112" t="s">
        <v>2494</v>
      </c>
      <c r="B91" s="111"/>
      <c r="C91" s="111"/>
      <c r="D91" s="111"/>
      <c r="E91" s="111"/>
      <c r="H91" s="92"/>
      <c r="I91" s="93"/>
      <c r="J91" s="93"/>
      <c r="K91" s="93"/>
      <c r="L91" s="93"/>
      <c r="M91" s="93"/>
      <c r="T91" s="111"/>
      <c r="U91" s="111"/>
      <c r="V91" s="111"/>
      <c r="W91" s="111"/>
    </row>
    <row r="92" spans="1:23" s="86" customFormat="1" ht="10.5" customHeight="1">
      <c r="A92" s="113" t="s">
        <v>2598</v>
      </c>
      <c r="B92" s="111"/>
      <c r="C92" s="111"/>
      <c r="D92" s="111"/>
      <c r="E92" s="111"/>
      <c r="H92" s="92"/>
      <c r="I92" s="93"/>
      <c r="J92" s="93"/>
      <c r="K92" s="93"/>
      <c r="L92" s="93"/>
      <c r="M92" s="93"/>
      <c r="T92" s="111"/>
      <c r="U92" s="111"/>
      <c r="V92" s="111"/>
      <c r="W92" s="111"/>
    </row>
    <row r="93" spans="1:23" ht="10.5" customHeight="1">
      <c r="A93" s="110" t="s">
        <v>2599</v>
      </c>
      <c r="B93" s="111"/>
      <c r="C93" s="111"/>
      <c r="D93" s="111"/>
      <c r="E93" s="111"/>
      <c r="H93" s="92"/>
      <c r="I93" s="93"/>
      <c r="J93" s="93"/>
      <c r="K93" s="93"/>
      <c r="L93" s="93"/>
      <c r="M93" s="93"/>
      <c r="T93" s="111"/>
      <c r="U93" s="111"/>
      <c r="V93" s="111"/>
      <c r="W93" s="111"/>
    </row>
    <row r="94" spans="1:23" ht="11.25" customHeight="1">
      <c r="A94" s="110" t="s">
        <v>2496</v>
      </c>
      <c r="B94" s="111"/>
      <c r="C94" s="111"/>
      <c r="D94" s="111"/>
      <c r="E94" s="111"/>
      <c r="H94" s="218"/>
      <c r="I94" s="218"/>
      <c r="J94" s="218"/>
      <c r="K94" s="218"/>
      <c r="L94" s="218"/>
      <c r="M94" s="94"/>
      <c r="T94" s="111"/>
      <c r="U94" s="111"/>
      <c r="V94" s="111"/>
      <c r="W94" s="111"/>
    </row>
    <row r="95" spans="1:23" ht="8.25" customHeight="1">
      <c r="A95" s="110"/>
      <c r="B95" s="111"/>
      <c r="C95" s="111"/>
      <c r="D95" s="111"/>
      <c r="E95" s="111"/>
      <c r="H95" s="179"/>
      <c r="I95" s="179"/>
      <c r="J95" s="179"/>
      <c r="K95" s="179"/>
      <c r="L95" s="179"/>
      <c r="M95" s="94"/>
      <c r="T95" s="111"/>
      <c r="U95" s="111"/>
      <c r="V95" s="111"/>
      <c r="W95" s="111"/>
    </row>
    <row r="96" spans="1:23" ht="24" customHeight="1">
      <c r="A96" s="201" t="s">
        <v>3157</v>
      </c>
      <c r="B96" s="201"/>
      <c r="C96" s="201"/>
      <c r="D96" s="201"/>
      <c r="E96" s="201"/>
      <c r="H96" s="179"/>
      <c r="I96" s="179"/>
      <c r="J96" s="179"/>
      <c r="K96" s="179"/>
      <c r="L96" s="179"/>
      <c r="M96" s="94"/>
      <c r="T96" s="111"/>
      <c r="U96" s="111"/>
      <c r="V96" s="111"/>
      <c r="W96" s="111"/>
    </row>
    <row r="97" spans="1:23" ht="6.75" customHeight="1">
      <c r="A97" s="98"/>
      <c r="B97" s="98"/>
      <c r="C97" s="98"/>
      <c r="D97" s="98"/>
      <c r="E97" s="98"/>
      <c r="H97" s="92"/>
      <c r="I97" s="93"/>
      <c r="J97" s="93"/>
      <c r="K97" s="93"/>
      <c r="L97" s="93"/>
      <c r="M97" s="93"/>
      <c r="T97" s="98"/>
      <c r="U97" s="98"/>
      <c r="V97" s="98"/>
      <c r="W97" s="98"/>
    </row>
    <row r="98" spans="1:23" ht="12.75">
      <c r="A98" s="128" t="s">
        <v>2497</v>
      </c>
      <c r="B98" s="129" t="s">
        <v>2470</v>
      </c>
      <c r="C98" s="129" t="s">
        <v>2476</v>
      </c>
      <c r="D98" s="118"/>
      <c r="E98" s="118"/>
      <c r="H98" s="92"/>
      <c r="I98" s="93"/>
      <c r="J98" s="93"/>
      <c r="K98" s="93"/>
      <c r="L98" s="93"/>
      <c r="M98" s="93"/>
      <c r="T98" s="129"/>
      <c r="U98" s="129"/>
      <c r="V98" s="118"/>
      <c r="W98" s="118"/>
    </row>
    <row r="99" spans="1:23" ht="12.75" customHeight="1">
      <c r="A99" s="147">
        <f>IF(Adatközlő!C43="","",Adatközlő!C43)</f>
      </c>
      <c r="B99" s="145">
        <f>IF(Adatközlő!E43="","",Adatközlő!E43)</f>
      </c>
      <c r="C99" s="98"/>
      <c r="D99" s="98"/>
      <c r="E99" s="98"/>
      <c r="H99" s="95"/>
      <c r="I99" s="93"/>
      <c r="J99" s="93"/>
      <c r="K99" s="93"/>
      <c r="L99" s="93"/>
      <c r="T99" s="145"/>
      <c r="U99" s="98"/>
      <c r="V99" s="98"/>
      <c r="W99" s="98"/>
    </row>
    <row r="100" spans="1:23" ht="15" customHeight="1">
      <c r="A100" s="114" t="s">
        <v>2498</v>
      </c>
      <c r="B100" s="98"/>
      <c r="C100" s="98"/>
      <c r="D100" s="98"/>
      <c r="E100" s="98"/>
      <c r="H100" s="92"/>
      <c r="I100" s="93"/>
      <c r="J100" s="93"/>
      <c r="K100" s="93"/>
      <c r="L100" s="93"/>
      <c r="T100" s="98"/>
      <c r="U100" s="98"/>
      <c r="V100" s="98"/>
      <c r="W100" s="98"/>
    </row>
    <row r="101" spans="1:23" ht="78" customHeight="1">
      <c r="A101" s="201" t="s">
        <v>3158</v>
      </c>
      <c r="B101" s="201"/>
      <c r="C101" s="201"/>
      <c r="D101" s="201"/>
      <c r="E101" s="201"/>
      <c r="F101" s="89"/>
      <c r="G101" s="89"/>
      <c r="H101" s="92"/>
      <c r="I101" s="93"/>
      <c r="J101" s="93"/>
      <c r="K101" s="93"/>
      <c r="L101" s="93"/>
      <c r="T101" s="201"/>
      <c r="U101" s="201"/>
      <c r="V101" s="201"/>
      <c r="W101" s="201"/>
    </row>
    <row r="102" spans="1:23" ht="35.25" customHeight="1">
      <c r="A102" s="201" t="s">
        <v>2481</v>
      </c>
      <c r="B102" s="201"/>
      <c r="C102" s="201"/>
      <c r="D102" s="201"/>
      <c r="E102" s="201"/>
      <c r="F102" s="89"/>
      <c r="G102" s="89"/>
      <c r="T102" s="201"/>
      <c r="U102" s="201"/>
      <c r="V102" s="201"/>
      <c r="W102" s="201"/>
    </row>
    <row r="103" spans="1:23" ht="45.75" customHeight="1">
      <c r="A103" s="201" t="s">
        <v>3147</v>
      </c>
      <c r="B103" s="201"/>
      <c r="C103" s="201"/>
      <c r="D103" s="201"/>
      <c r="E103" s="201"/>
      <c r="F103" s="81"/>
      <c r="G103" s="81"/>
      <c r="H103" s="96"/>
      <c r="T103" s="201"/>
      <c r="U103" s="201"/>
      <c r="V103" s="201"/>
      <c r="W103" s="201"/>
    </row>
    <row r="104" spans="1:23" ht="43.5" customHeight="1">
      <c r="A104" s="201" t="s">
        <v>3148</v>
      </c>
      <c r="B104" s="201"/>
      <c r="C104" s="201"/>
      <c r="D104" s="201"/>
      <c r="E104" s="201"/>
      <c r="F104" s="81"/>
      <c r="G104" s="81"/>
      <c r="H104" s="96"/>
      <c r="T104" s="201"/>
      <c r="U104" s="201"/>
      <c r="V104" s="201"/>
      <c r="W104" s="201"/>
    </row>
    <row r="105" spans="1:23" ht="11.25" customHeight="1">
      <c r="A105" s="111"/>
      <c r="B105" s="98"/>
      <c r="C105" s="98"/>
      <c r="D105" s="98"/>
      <c r="E105" s="98"/>
      <c r="H105" s="96"/>
      <c r="T105" s="98"/>
      <c r="U105" s="98"/>
      <c r="V105" s="98"/>
      <c r="W105" s="98"/>
    </row>
    <row r="106" spans="1:23" ht="4.5" customHeight="1">
      <c r="A106" s="98"/>
      <c r="B106" s="98"/>
      <c r="C106" s="98"/>
      <c r="D106" s="98"/>
      <c r="E106" s="98"/>
      <c r="T106" s="98"/>
      <c r="U106" s="98"/>
      <c r="V106" s="98"/>
      <c r="W106" s="98"/>
    </row>
    <row r="107" spans="1:23" ht="17.25" customHeight="1">
      <c r="A107" s="128" t="s">
        <v>2497</v>
      </c>
      <c r="B107" s="129" t="s">
        <v>2470</v>
      </c>
      <c r="C107" s="129" t="s">
        <v>2476</v>
      </c>
      <c r="D107" s="118"/>
      <c r="E107" s="118"/>
      <c r="H107" s="97"/>
      <c r="T107" s="129"/>
      <c r="U107" s="129"/>
      <c r="V107" s="118"/>
      <c r="W107" s="118"/>
    </row>
    <row r="108" spans="8:13" ht="17.25" customHeight="1">
      <c r="H108" s="217"/>
      <c r="I108" s="217"/>
      <c r="J108" s="217"/>
      <c r="K108" s="217"/>
      <c r="L108" s="217"/>
      <c r="M108" s="81"/>
    </row>
    <row r="109" ht="16.5" customHeight="1">
      <c r="H109" s="93"/>
    </row>
    <row r="111" ht="12.75">
      <c r="H111" s="96"/>
    </row>
  </sheetData>
  <sheetProtection password="BCB6" sheet="1"/>
  <mergeCells count="70">
    <mergeCell ref="T103:W103"/>
    <mergeCell ref="T104:W104"/>
    <mergeCell ref="A54:K54"/>
    <mergeCell ref="A104:E104"/>
    <mergeCell ref="T70:W70"/>
    <mergeCell ref="T71:W71"/>
    <mergeCell ref="T72:W72"/>
    <mergeCell ref="T73:W73"/>
    <mergeCell ref="T74:W74"/>
    <mergeCell ref="T86:W86"/>
    <mergeCell ref="T101:W101"/>
    <mergeCell ref="T102:W102"/>
    <mergeCell ref="H31:L31"/>
    <mergeCell ref="A32:E32"/>
    <mergeCell ref="A1:B1"/>
    <mergeCell ref="A8:E8"/>
    <mergeCell ref="H14:L14"/>
    <mergeCell ref="A23:E23"/>
    <mergeCell ref="B5:E5"/>
    <mergeCell ref="B11:E11"/>
    <mergeCell ref="A60:E60"/>
    <mergeCell ref="D12:E12"/>
    <mergeCell ref="B21:D21"/>
    <mergeCell ref="B45:E45"/>
    <mergeCell ref="H62:L62"/>
    <mergeCell ref="D13:E13"/>
    <mergeCell ref="B15:E15"/>
    <mergeCell ref="B16:E16"/>
    <mergeCell ref="A38:E38"/>
    <mergeCell ref="D17:E17"/>
    <mergeCell ref="J71:K73"/>
    <mergeCell ref="L71:L73"/>
    <mergeCell ref="A72:E72"/>
    <mergeCell ref="H29:L29"/>
    <mergeCell ref="A73:E73"/>
    <mergeCell ref="B67:E67"/>
    <mergeCell ref="H48:L50"/>
    <mergeCell ref="A53:E53"/>
    <mergeCell ref="B68:E68"/>
    <mergeCell ref="A57:E57"/>
    <mergeCell ref="A74:E74"/>
    <mergeCell ref="H76:L76"/>
    <mergeCell ref="H77:L77"/>
    <mergeCell ref="H78:L78"/>
    <mergeCell ref="A61:E61"/>
    <mergeCell ref="H65:L65"/>
    <mergeCell ref="A70:E70"/>
    <mergeCell ref="A71:E71"/>
    <mergeCell ref="H71:H73"/>
    <mergeCell ref="I71:I73"/>
    <mergeCell ref="A36:E36"/>
    <mergeCell ref="A25:E25"/>
    <mergeCell ref="A101:E101"/>
    <mergeCell ref="A102:E102"/>
    <mergeCell ref="H108:L108"/>
    <mergeCell ref="A103:E103"/>
    <mergeCell ref="A86:E86"/>
    <mergeCell ref="H94:L94"/>
    <mergeCell ref="H79:L79"/>
    <mergeCell ref="H80:L80"/>
    <mergeCell ref="A89:E89"/>
    <mergeCell ref="A96:E96"/>
    <mergeCell ref="B18:E18"/>
    <mergeCell ref="D19:E19"/>
    <mergeCell ref="B20:D20"/>
    <mergeCell ref="B44:E44"/>
    <mergeCell ref="A33:E33"/>
    <mergeCell ref="A37:E37"/>
    <mergeCell ref="A34:E34"/>
    <mergeCell ref="A35:E35"/>
  </mergeCells>
  <dataValidations count="2">
    <dataValidation type="list" allowBlank="1" showInputMessage="1" showErrorMessage="1" sqref="B48">
      <formula1>$T$47:$T$50</formula1>
    </dataValidation>
    <dataValidation type="list" allowBlank="1" showInputMessage="1" showErrorMessage="1" sqref="B49">
      <formula1>$V$47:$V$48</formula1>
    </dataValidation>
  </dataValidations>
  <printOptions/>
  <pageMargins left="0.6692913385826772" right="0.6692913385826772" top="0.984251968503937" bottom="0.984251968503937" header="0.5118110236220472" footer="0.4330708661417323"/>
  <pageSetup horizontalDpi="600" verticalDpi="600" orientation="portrait" paperSize="9" scale="95" r:id="rId2"/>
  <headerFooter alignWithMargins="0">
    <oddHeader>&amp;R&amp;G
</oddHeader>
    <oddFooter>&amp;L&amp;"Arial,Félkövér"&amp;8SIGNAL Biztosító Zrt., 1123 Bp., Alkotás u. 50.
&amp;C&amp;8Adószám: 10828704-2-44
&amp;P&amp;R&amp;8ÁFA: mentes az adó alól.
&amp;10SIG2517
2016v_02</oddFooter>
  </headerFooter>
  <rowBreaks count="2" manualBreakCount="2">
    <brk id="41" max="255" man="1"/>
    <brk id="64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2.8515625" style="0" customWidth="1"/>
    <col min="2" max="2" width="7.421875" style="0" bestFit="1" customWidth="1"/>
    <col min="3" max="3" width="12.00390625" style="0" customWidth="1"/>
    <col min="4" max="4" width="21.57421875" style="0" customWidth="1"/>
    <col min="5" max="5" width="26.140625" style="0" customWidth="1"/>
    <col min="6" max="6" width="26.7109375" style="0" customWidth="1"/>
    <col min="7" max="24" width="9.140625" style="0" hidden="1" customWidth="1"/>
  </cols>
  <sheetData>
    <row r="1" spans="1:4" ht="12.75">
      <c r="A1" s="192" t="s">
        <v>2523</v>
      </c>
      <c r="B1" s="192"/>
      <c r="C1" s="192"/>
      <c r="D1" s="192"/>
    </row>
    <row r="2" s="12" customFormat="1" ht="13.5" thickBot="1"/>
    <row r="3" spans="1:3" s="12" customFormat="1" ht="14.25" thickBot="1" thickTop="1">
      <c r="A3" s="136" t="s">
        <v>2524</v>
      </c>
      <c r="B3" s="252"/>
      <c r="C3" s="253"/>
    </row>
    <row r="4" spans="1:3" s="12" customFormat="1" ht="14.25" thickBot="1" thickTop="1">
      <c r="A4" s="136" t="s">
        <v>2462</v>
      </c>
      <c r="B4" s="255"/>
      <c r="C4" s="237"/>
    </row>
    <row r="5" spans="1:5" s="12" customFormat="1" ht="14.25" thickBot="1" thickTop="1">
      <c r="A5" s="137" t="s">
        <v>2461</v>
      </c>
      <c r="B5" s="250"/>
      <c r="C5" s="254"/>
      <c r="D5" s="254"/>
      <c r="E5" s="251"/>
    </row>
    <row r="6" s="12" customFormat="1" ht="13.5" thickTop="1">
      <c r="A6" s="162"/>
    </row>
    <row r="7" ht="13.5" thickBot="1">
      <c r="A7" s="163" t="s">
        <v>2473</v>
      </c>
    </row>
    <row r="8" spans="1:3" ht="14.25" thickBot="1" thickTop="1">
      <c r="A8" s="164" t="s">
        <v>2584</v>
      </c>
      <c r="B8" s="250"/>
      <c r="C8" s="251"/>
    </row>
    <row r="9" spans="1:3" ht="14.25" thickBot="1" thickTop="1">
      <c r="A9" s="164" t="s">
        <v>2585</v>
      </c>
      <c r="B9" s="244"/>
      <c r="C9" s="224"/>
    </row>
    <row r="10" ht="13.5" thickTop="1">
      <c r="A10" s="76"/>
    </row>
    <row r="11" ht="13.5" customHeight="1" thickBot="1">
      <c r="A11" s="163" t="s">
        <v>2474</v>
      </c>
    </row>
    <row r="12" spans="1:3" s="10" customFormat="1" ht="13.5" customHeight="1" thickBot="1" thickTop="1">
      <c r="A12" s="165" t="s">
        <v>2584</v>
      </c>
      <c r="B12" s="250"/>
      <c r="C12" s="251"/>
    </row>
    <row r="13" spans="1:3" ht="13.5" customHeight="1" thickBot="1" thickTop="1">
      <c r="A13" s="165" t="s">
        <v>2586</v>
      </c>
      <c r="B13" s="248"/>
      <c r="C13" s="249"/>
    </row>
    <row r="14" spans="1:5" ht="27" customHeight="1" thickTop="1">
      <c r="A14" s="166" t="s">
        <v>2536</v>
      </c>
      <c r="B14" s="246"/>
      <c r="C14" s="246"/>
      <c r="D14" s="18" t="s">
        <v>2506</v>
      </c>
      <c r="E14" s="167"/>
    </row>
    <row r="15" spans="1:5" ht="27" customHeight="1">
      <c r="A15" s="166" t="s">
        <v>2537</v>
      </c>
      <c r="B15" s="245"/>
      <c r="C15" s="245"/>
      <c r="D15" s="19" t="s">
        <v>2548</v>
      </c>
      <c r="E15" s="168"/>
    </row>
    <row r="16" spans="1:5" ht="27" customHeight="1">
      <c r="A16" s="166" t="s">
        <v>2538</v>
      </c>
      <c r="B16" s="245"/>
      <c r="C16" s="245"/>
      <c r="D16" s="19" t="s">
        <v>2549</v>
      </c>
      <c r="E16" s="168"/>
    </row>
    <row r="17" spans="1:5" ht="27" customHeight="1">
      <c r="A17" s="166" t="s">
        <v>2539</v>
      </c>
      <c r="B17" s="245"/>
      <c r="C17" s="245"/>
      <c r="D17" s="19" t="s">
        <v>2550</v>
      </c>
      <c r="E17" s="168"/>
    </row>
    <row r="18" spans="1:5" ht="27" customHeight="1">
      <c r="A18" s="166" t="s">
        <v>2540</v>
      </c>
      <c r="B18" s="245"/>
      <c r="C18" s="245"/>
      <c r="D18" s="19" t="s">
        <v>2551</v>
      </c>
      <c r="E18" s="168"/>
    </row>
    <row r="19" spans="1:5" ht="27" customHeight="1">
      <c r="A19" s="166" t="s">
        <v>2600</v>
      </c>
      <c r="B19" s="245"/>
      <c r="C19" s="245"/>
      <c r="D19" s="19" t="s">
        <v>2552</v>
      </c>
      <c r="E19" s="168"/>
    </row>
    <row r="20" spans="1:5" ht="27" customHeight="1">
      <c r="A20" s="166" t="s">
        <v>2541</v>
      </c>
      <c r="B20" s="245"/>
      <c r="C20" s="245"/>
      <c r="D20" s="19" t="s">
        <v>2553</v>
      </c>
      <c r="E20" s="168"/>
    </row>
    <row r="21" spans="1:5" ht="27" customHeight="1">
      <c r="A21" s="166" t="s">
        <v>2542</v>
      </c>
      <c r="B21" s="245"/>
      <c r="C21" s="245"/>
      <c r="D21" s="19" t="s">
        <v>2554</v>
      </c>
      <c r="E21" s="168"/>
    </row>
    <row r="22" spans="1:5" ht="27" customHeight="1">
      <c r="A22" s="166" t="s">
        <v>2543</v>
      </c>
      <c r="B22" s="245"/>
      <c r="C22" s="245"/>
      <c r="D22" s="19" t="s">
        <v>2555</v>
      </c>
      <c r="E22" s="168"/>
    </row>
    <row r="23" spans="1:5" ht="27" customHeight="1">
      <c r="A23" s="166" t="s">
        <v>2544</v>
      </c>
      <c r="B23" s="245"/>
      <c r="C23" s="245"/>
      <c r="D23" s="19" t="s">
        <v>2556</v>
      </c>
      <c r="E23" s="168"/>
    </row>
    <row r="24" spans="1:5" ht="27" customHeight="1">
      <c r="A24" s="166" t="s">
        <v>2545</v>
      </c>
      <c r="B24" s="245"/>
      <c r="C24" s="245"/>
      <c r="D24" s="19" t="s">
        <v>2557</v>
      </c>
      <c r="E24" s="168"/>
    </row>
    <row r="25" spans="1:5" ht="27" customHeight="1">
      <c r="A25" s="166" t="s">
        <v>2546</v>
      </c>
      <c r="B25" s="245"/>
      <c r="C25" s="245"/>
      <c r="D25" s="169"/>
      <c r="E25" s="168"/>
    </row>
    <row r="26" spans="1:5" ht="27" customHeight="1">
      <c r="A26" s="166" t="s">
        <v>2547</v>
      </c>
      <c r="B26" s="245"/>
      <c r="C26" s="245"/>
      <c r="D26" s="169"/>
      <c r="E26" s="168"/>
    </row>
    <row r="27" ht="13.5" customHeight="1"/>
    <row r="28" s="15" customFormat="1" ht="11.25">
      <c r="A28" s="15" t="s">
        <v>2475</v>
      </c>
    </row>
    <row r="29" s="15" customFormat="1" ht="11.25"/>
    <row r="30" spans="1:6" s="15" customFormat="1" ht="24.75" customHeight="1">
      <c r="A30" s="247" t="s">
        <v>2456</v>
      </c>
      <c r="B30" s="247"/>
      <c r="C30" s="247"/>
      <c r="D30" s="247"/>
      <c r="E30" s="247"/>
      <c r="F30" s="17"/>
    </row>
    <row r="31" spans="1:10" s="15" customFormat="1" ht="36.75" customHeight="1">
      <c r="A31" s="247" t="s">
        <v>2455</v>
      </c>
      <c r="B31" s="247"/>
      <c r="C31" s="247"/>
      <c r="D31" s="247"/>
      <c r="E31" s="247"/>
      <c r="F31" s="17"/>
      <c r="G31" s="17"/>
      <c r="H31" s="17"/>
      <c r="I31" s="17"/>
      <c r="J31" s="17"/>
    </row>
    <row r="32" spans="1:10" s="15" customFormat="1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s="15" customFormat="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5" ht="12.75">
      <c r="A34" s="1" t="s">
        <v>2497</v>
      </c>
      <c r="B34" s="1" t="s">
        <v>2470</v>
      </c>
      <c r="C34" s="12"/>
      <c r="D34" s="6" t="s">
        <v>2476</v>
      </c>
      <c r="E34" s="5"/>
    </row>
    <row r="35" spans="1:3" ht="12.75">
      <c r="A35" s="170"/>
      <c r="B35" s="243"/>
      <c r="C35" s="243"/>
    </row>
  </sheetData>
  <sheetProtection password="BCB6" sheet="1"/>
  <mergeCells count="24">
    <mergeCell ref="A1:D1"/>
    <mergeCell ref="B13:C13"/>
    <mergeCell ref="B8:C8"/>
    <mergeCell ref="B3:C3"/>
    <mergeCell ref="B5:E5"/>
    <mergeCell ref="B12:C12"/>
    <mergeCell ref="B4:C4"/>
    <mergeCell ref="B15:C15"/>
    <mergeCell ref="B16:C16"/>
    <mergeCell ref="B25:C25"/>
    <mergeCell ref="B26:C26"/>
    <mergeCell ref="A30:E30"/>
    <mergeCell ref="A31:E31"/>
    <mergeCell ref="B19:C19"/>
    <mergeCell ref="B35:C35"/>
    <mergeCell ref="B9:C9"/>
    <mergeCell ref="B21:C21"/>
    <mergeCell ref="B22:C22"/>
    <mergeCell ref="B23:C23"/>
    <mergeCell ref="B24:C24"/>
    <mergeCell ref="B17:C17"/>
    <mergeCell ref="B18:C18"/>
    <mergeCell ref="B20:C20"/>
    <mergeCell ref="B14:C14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3"/>
  <headerFooter alignWithMargins="0">
    <oddHeader>&amp;R&amp;G
</oddHeader>
    <oddFooter>&amp;R2016v_02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GBZRT</dc:creator>
  <cp:keywords/>
  <dc:description/>
  <cp:lastModifiedBy>Pámer Angéla</cp:lastModifiedBy>
  <cp:lastPrinted>2014-09-26T09:40:46Z</cp:lastPrinted>
  <dcterms:created xsi:type="dcterms:W3CDTF">2011-09-20T07:50:27Z</dcterms:created>
  <dcterms:modified xsi:type="dcterms:W3CDTF">2015-11-26T17:02:45Z</dcterms:modified>
  <cp:category/>
  <cp:version/>
  <cp:contentType/>
  <cp:contentStatus/>
</cp:coreProperties>
</file>