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4" activeTab="4"/>
  </bookViews>
  <sheets>
    <sheet name="0AJÁNLAT" sheetId="1" state="hidden" r:id="rId1"/>
    <sheet name="TH. RÉSZL." sheetId="2" state="hidden" r:id="rId2"/>
    <sheet name="SRCC záradék" sheetId="3" state="hidden" r:id="rId3"/>
    <sheet name="Munka1" sheetId="4" state="hidden" r:id="rId4"/>
    <sheet name="nyilatkozat" sheetId="5" r:id="rId5"/>
    <sheet name="INGATLAN" sheetId="6" r:id="rId6"/>
    <sheet name="GÉP" sheetId="7" r:id="rId7"/>
    <sheet name="KÖRÜLÍRT" sheetId="8" r:id="rId8"/>
    <sheet name="zálog_gép" sheetId="9" state="hidden" r:id="rId9"/>
  </sheets>
  <definedNames>
    <definedName name="_Toc12429799" localSheetId="0">'0AJÁNLAT'!$E$53</definedName>
    <definedName name="_xlnm.Print_Area" localSheetId="0">'0AJÁNLAT'!$A$1:$J$982</definedName>
    <definedName name="_xlnm.Print_Area" localSheetId="6">'GÉP'!$B$1:$K$55</definedName>
    <definedName name="_xlnm.Print_Area" localSheetId="5">'INGATLAN'!$B$1:$K$54</definedName>
    <definedName name="_xlnm.Print_Area" localSheetId="7">'KÖRÜLÍRT'!$B$1:$K$54</definedName>
    <definedName name="_xlnm.Print_Area" localSheetId="4">'nyilatkozat'!$B$1:$K$140</definedName>
    <definedName name="_xlnm.Print_Area" localSheetId="8">'zálog_gép'!$A$1:$J$108</definedName>
  </definedNames>
  <calcPr fullCalcOnLoad="1"/>
</workbook>
</file>

<file path=xl/comments1.xml><?xml version="1.0" encoding="utf-8"?>
<comments xmlns="http://schemas.openxmlformats.org/spreadsheetml/2006/main">
  <authors>
    <author>Kp_Dobrovolni_P</author>
  </authors>
  <commentList>
    <comment ref="C243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Az SRCC záradékot kérem szépen, hogy gondolja át teljesen újra a Szakterület, mert most nagyon nem jó.</t>
        </r>
      </text>
    </comment>
  </commentList>
</comments>
</file>

<file path=xl/comments3.xml><?xml version="1.0" encoding="utf-8"?>
<comments xmlns="http://schemas.openxmlformats.org/spreadsheetml/2006/main">
  <authors>
    <author>Kp_Dobrovolni_P</author>
  </authors>
  <commentList>
    <comment ref="A12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Miért nevezzük függeléknek? Miért nem záradék? Csak azért, mert a feltételben nem írtunk függelékről, illetve azoknak az általános és kiegészítő feltételekkel kapcsolatos viszonyáról. Ezért szerencsésebb lenne záradéknak hívni.</t>
        </r>
      </text>
    </comment>
    <comment ref="A13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Az első sorban biztosítási kötvényben foglalt feltételekről írunk, de a kötvényben nincsenek feltételek. Ha átneveznénk záradékra, akkor lehetne azt írni, hogy a biztosítási feltételekben foglalt szabályok alapján...</t>
        </r>
      </text>
    </comment>
    <comment ref="K13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A szerződő fizet díjat, nem a biztosított, ezért kérem szépen átírni.</t>
        </r>
      </text>
    </comment>
    <comment ref="A20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ÉPSZER-nél is jeleztem, hogy a magyar jogban nincs olyan jogintézmény, hogy kizárás. Mire gondoltok itt?</t>
        </r>
      </text>
    </comment>
    <comment ref="A31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Mi feltéve? Csak akkor terjed ki a fedezet zavargásra? Választhat az ügyfél? Nem az van, hogy ha ezt a záradékot választja, akkor rákerül az  ajánlatra, kötvényre, és akkor a szerződés része? Mert így most úgy tűnik, hogy még ha van SRCC záradék, akkor is azon belül választhat valamit az ügyfél.</t>
        </r>
      </text>
    </comment>
    <comment ref="A34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Ha átneveznénk záradékra, akkor ez, és a következő pont teljesen felesleges lenne, mert a feltételek elején leírjuk, hogy a záradékok milyen viszonyban vannak az általános és kiegészítő feltételekkel.</t>
        </r>
      </text>
    </comment>
    <comment ref="A46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Ha a záradék éppen arról szól, hogy a sztrájkkal okozott károkat, veszteségeket megtérítjük, akkor miért van kizárva a munkabeszüntetésből eredő kár (a sztrájk általában teljes vagy részleges munkabeszüntetéssel jár, így pedig ellentmond egymásnak a záradék két rendelkezése).</t>
        </r>
      </text>
    </comment>
    <comment ref="K52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Mi az a megfosztás? Mi az, hogy az épület elfoglalásából származó, megfosztás miatti kár? Gondolom ez fordítás valamiből, de azért kérem szépen lehetőség szerint magyaros megfogalmazást és magyar jogintézményeket használni.</t>
        </r>
      </text>
    </comment>
    <comment ref="K55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Tényleg a kártérítés következményi kárait zárjuk ki? Nem hiszem, hogy a biztosítási szolgáltatás kifizetéséből túl sok következményi kár származhatna… Nem valami mást akarunk ítt?</t>
        </r>
      </text>
    </comment>
    <comment ref="A57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Ez teljesen értelmezhetetlen. Kérem szépen átfogalmazni magyarra, és érthetőre a záradékot.</t>
        </r>
      </text>
    </comment>
    <comment ref="A67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Azt mondtuk, hogy azért van a záradék, hogy kiterjedjen a polgári zavargásból eredő károkra, de itt kizárásként szerepel a polgári zavargás. Kérem szépen a Szakterületet, hogy nézze át az egész záradékot, és gondolja át újra, mert jelen állapotában sem megfogalmazásban, sem struktúrájában nem jó.</t>
        </r>
      </text>
    </comment>
    <comment ref="A78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Kérem gondolja át ezt is a Szakterület.</t>
        </r>
      </text>
    </comment>
    <comment ref="A75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Tisztességtelen feltétel a biztosítási teher megfordítása, ezért ezt kérem szépen törölni.</t>
        </r>
      </text>
    </comment>
    <comment ref="A82" authorId="0">
      <text>
        <r>
          <rPr>
            <b/>
            <sz val="9"/>
            <rFont val="Tahoma"/>
            <family val="2"/>
          </rPr>
          <t>Kp_Dobrovolni_P:</t>
        </r>
        <r>
          <rPr>
            <sz val="9"/>
            <rFont val="Tahoma"/>
            <family val="2"/>
          </rPr>
          <t xml:space="preserve">
Fedezetfeltöltés hogy alakul?</t>
        </r>
      </text>
    </comment>
  </commentList>
</comments>
</file>

<file path=xl/sharedStrings.xml><?xml version="1.0" encoding="utf-8"?>
<sst xmlns="http://schemas.openxmlformats.org/spreadsheetml/2006/main" count="1498" uniqueCount="886">
  <si>
    <t>határozatlan</t>
  </si>
  <si>
    <t>1 év</t>
  </si>
  <si>
    <t xml:space="preserve"> - vagyonbiztosítások esetében a telephely, mint kockázatviselés helye</t>
  </si>
  <si>
    <t xml:space="preserve"> - felelősségbiztosítások esetében Magyarország</t>
  </si>
  <si>
    <t>TŰZBIZTOSÍTÁS</t>
  </si>
  <si>
    <t>Gépek, berendezések, felszerelések</t>
  </si>
  <si>
    <t>új érték</t>
  </si>
  <si>
    <t>-</t>
  </si>
  <si>
    <t>Készletek</t>
  </si>
  <si>
    <t>Biztosított kockázatok:</t>
  </si>
  <si>
    <t>Tartalék biztosítási összeg</t>
  </si>
  <si>
    <t>Füst és hő miatti károk</t>
  </si>
  <si>
    <t>Földrengés miatti károk</t>
  </si>
  <si>
    <t>Vihar miatti károk</t>
  </si>
  <si>
    <t>Vezetékes vízkár miatti károk</t>
  </si>
  <si>
    <t>Jégverés miatti károk</t>
  </si>
  <si>
    <t>Hónyomás miatti károk</t>
  </si>
  <si>
    <t>Tűzoltó berendezés kilyukadása miatti károk</t>
  </si>
  <si>
    <t>Elektromos áram okozta tűz miatti károk</t>
  </si>
  <si>
    <t>Villámcsapás másodlagos hatása miatti károk</t>
  </si>
  <si>
    <t>Árvíz miatti károk</t>
  </si>
  <si>
    <t>Technológiai csővezeték törése miatti károk</t>
  </si>
  <si>
    <t xml:space="preserve">V 101 záradék  </t>
  </si>
  <si>
    <t xml:space="preserve">V 110 záradék  </t>
  </si>
  <si>
    <t>Éves díj (Ft.):</t>
  </si>
  <si>
    <t>ÜVEGBIZTOSÍTÁS</t>
  </si>
  <si>
    <t>Biztosított vagyontárgyak:</t>
  </si>
  <si>
    <t>Szerkezetileg beépített üvegezés</t>
  </si>
  <si>
    <t>Üvegtörés</t>
  </si>
  <si>
    <t>BETÖRÉSES LOPÁS- ÉS RABLÁSBIZTOSÍTÁS</t>
  </si>
  <si>
    <t>telephelyenként a biztosított vagyoncsoport biztosítási</t>
  </si>
  <si>
    <t xml:space="preserve"> -</t>
  </si>
  <si>
    <t>Biztosítási összegek:</t>
  </si>
  <si>
    <t xml:space="preserve"> - </t>
  </si>
  <si>
    <t>12 hónap</t>
  </si>
  <si>
    <t>Önrészesedés</t>
  </si>
  <si>
    <t>1.</t>
  </si>
  <si>
    <t>2.</t>
  </si>
  <si>
    <t>3.</t>
  </si>
  <si>
    <t>4.</t>
  </si>
  <si>
    <t>Éves díj (Ft):</t>
  </si>
  <si>
    <t>GÉPTÖRÉSBIZTOSÍTÁS</t>
  </si>
  <si>
    <t>GÉPEK ÖSSZESEN:</t>
  </si>
  <si>
    <t>számítástechnikai berendezések</t>
  </si>
  <si>
    <t>BERENDEZÉSEK ÖSSZESEN:</t>
  </si>
  <si>
    <t>GÉPTÖRÉS-ÜZEMSZÜNETBIZTOSÍTÁS</t>
  </si>
  <si>
    <t>éves forgalom (eFt):</t>
  </si>
  <si>
    <t>Szállított áruk megnevezése:</t>
  </si>
  <si>
    <t>Díjalap:</t>
  </si>
  <si>
    <t>MUNKÁLTATÓI FELELŐSSÉGBIZTOSÍTÁS</t>
  </si>
  <si>
    <t>Területi hatály:</t>
  </si>
  <si>
    <t>Magyarország</t>
  </si>
  <si>
    <t>KÖRNYEZETSZENNYEZÉSI FELELŐSSÉGBIZTOSÍTÁS</t>
  </si>
  <si>
    <t>KOMBINÁLT FELELŐSSÉGBIZTOSÍTÁS</t>
  </si>
  <si>
    <t xml:space="preserve">A biztosított vagyontárgyak telephelyenkénti és vagyoncsoportonkénti részletezését, a telephelyenkénti és </t>
  </si>
  <si>
    <t>vagyoncsoportonkénti biztosítási összegeket  a "Telephelyi részletező"-k tartalmazzák!</t>
  </si>
  <si>
    <t>Hiánypótlás</t>
  </si>
  <si>
    <t>A következő hiányzó adatokat kérjük megadni:</t>
  </si>
  <si>
    <t xml:space="preserve"> - géptörésbiztosítás (megnevezés, tipus, gyártási év, gy. szám, új érték)</t>
  </si>
  <si>
    <t xml:space="preserve"> - géptörés-üzemszünetbiztosítás (megnevezés, tipus, kihasználtság, bizt. összeg)</t>
  </si>
  <si>
    <t>Kármentességi engedmény</t>
  </si>
  <si>
    <t>Megelőlegezett kármentességi engedmény</t>
  </si>
  <si>
    <t>A szerződő az 1. biztosítási időszakra 15% megelőlegezett kármentességi engedményben részesül.</t>
  </si>
  <si>
    <t>További kármentesség esetén az engedmény mértéke</t>
  </si>
  <si>
    <t xml:space="preserve"> - a 2. biztosítási időszakra az éves díj 20%-a,</t>
  </si>
  <si>
    <t xml:space="preserve"> - a 3. biztosítási időszakra az éves díj 25%-a,</t>
  </si>
  <si>
    <t>Kárhányadtól függő díjengedmény</t>
  </si>
  <si>
    <t>1-10%</t>
  </si>
  <si>
    <t>Díjösszesítő:</t>
  </si>
  <si>
    <t>Géptörésbiztosítás</t>
  </si>
  <si>
    <t>Géptörés-üzemszünetbiztosítás</t>
  </si>
  <si>
    <t>Belföldi szállítmánybiztosítás</t>
  </si>
  <si>
    <t>s.sz.</t>
  </si>
  <si>
    <t>Tevékenység:</t>
  </si>
  <si>
    <t>TELEPHELYI RÉSZLETEZŐ</t>
  </si>
  <si>
    <t>SAJÁT</t>
  </si>
  <si>
    <t>IDEGEN</t>
  </si>
  <si>
    <t>Épületek</t>
  </si>
  <si>
    <t>építmények</t>
  </si>
  <si>
    <t>bizt.össz.</t>
  </si>
  <si>
    <t>Gépek</t>
  </si>
  <si>
    <t>Készpénz</t>
  </si>
  <si>
    <t>érték</t>
  </si>
  <si>
    <t>besz.</t>
  </si>
  <si>
    <t>Készpénztárolási előírás:</t>
  </si>
  <si>
    <t>kockázatviselését.</t>
  </si>
  <si>
    <t>TERMÉKFELELŐSSÉG-BIZTOSÍTÁS</t>
  </si>
  <si>
    <t>díjai változhatnak.</t>
  </si>
  <si>
    <t>*</t>
  </si>
  <si>
    <t xml:space="preserve">kérjük ennek időpontja miatti megkeresésünket. </t>
  </si>
  <si>
    <t>Gépbiztosítás</t>
  </si>
  <si>
    <t>Külső adathordozók biztosítása</t>
  </si>
  <si>
    <t>Többletköltségek biztosítása</t>
  </si>
  <si>
    <t>pénz-küldöttrablás</t>
  </si>
  <si>
    <t>Önrészesedés:</t>
  </si>
  <si>
    <t>nincs</t>
  </si>
  <si>
    <t>SZOLGÁLTATÓI FELELŐSSÉGBIZTOSÍTÁS</t>
  </si>
  <si>
    <t>Kártérítési limit:</t>
  </si>
  <si>
    <t xml:space="preserve"> - a 4. biztosítási időszaktól az éves díj 30%-a,</t>
  </si>
  <si>
    <t>FIGYELEMFELHÍVÁS!</t>
  </si>
  <si>
    <t xml:space="preserve">V 104 záradék  </t>
  </si>
  <si>
    <t>Káreseménnyel kapcsolatos többletköltségek</t>
  </si>
  <si>
    <t>Biztosítási összeg:</t>
  </si>
  <si>
    <t>A) változat</t>
  </si>
  <si>
    <t>B) változat</t>
  </si>
  <si>
    <t xml:space="preserve">BETÖRÉSES LOPÁS ÉS </t>
  </si>
  <si>
    <t>RABLÁSBIZTOSÍTÁS</t>
  </si>
  <si>
    <t>Hányad</t>
  </si>
  <si>
    <t>Teleph.</t>
  </si>
  <si>
    <t>rész</t>
  </si>
  <si>
    <t>kárt. limit</t>
  </si>
  <si>
    <t>(%)</t>
  </si>
  <si>
    <t>Telephelyi</t>
  </si>
  <si>
    <t>Betörés</t>
  </si>
  <si>
    <t>összes</t>
  </si>
  <si>
    <t>biztosítás</t>
  </si>
  <si>
    <t>teleph.</t>
  </si>
  <si>
    <t>bizt. össz.</t>
  </si>
  <si>
    <t xml:space="preserve">Összesen </t>
  </si>
  <si>
    <t>Vagyoncsoport</t>
  </si>
  <si>
    <t>értékelési módja</t>
  </si>
  <si>
    <t>TÁRGYI ESZKÖZÖK</t>
  </si>
  <si>
    <t>KÉSZLET</t>
  </si>
  <si>
    <t>Készlet</t>
  </si>
  <si>
    <t>nélkül</t>
  </si>
  <si>
    <t>összesen</t>
  </si>
  <si>
    <t>Hányadr.</t>
  </si>
  <si>
    <t>szerinti</t>
  </si>
  <si>
    <t>BIZTOSÍTÁS</t>
  </si>
  <si>
    <t>TŰZ</t>
  </si>
  <si>
    <t>Munkáltatói Felelősségbiztosítás</t>
  </si>
  <si>
    <t>Termék Felelősségbiztosítás</t>
  </si>
  <si>
    <t>Szolgáltatói Felelősségbiztosítás</t>
  </si>
  <si>
    <t>Környezetszennyezési Felelősségbiztosítás</t>
  </si>
  <si>
    <t>Kombinált Felelősségbiztosítás</t>
  </si>
  <si>
    <t>Összesen:</t>
  </si>
  <si>
    <t>állandó</t>
  </si>
  <si>
    <t>jell.</t>
  </si>
  <si>
    <t xml:space="preserve">V 113 záradék  </t>
  </si>
  <si>
    <t>Lopás vagy részlopás a GVZ 006. számú záradék feltételei szerint</t>
  </si>
  <si>
    <t>Felhőszakadás miatti károk</t>
  </si>
  <si>
    <t>ÜZEMSZÜNET BIZTOSÍTÁS</t>
  </si>
  <si>
    <t xml:space="preserve">Tűz, robbanás, villámcsapás, személyzet által irányított légi jármű, azok </t>
  </si>
  <si>
    <t>Éves állandó költségek</t>
  </si>
  <si>
    <t>Éves üzemi nyereség</t>
  </si>
  <si>
    <t xml:space="preserve"> - kárelőzmény kimutatást visszamenőlegesen 3 évre</t>
  </si>
  <si>
    <t>negyedévente, átutalással</t>
  </si>
  <si>
    <t>Betöréses lopás, rablás, vandalizmus</t>
  </si>
  <si>
    <t>Telefax:</t>
  </si>
  <si>
    <t>elfogadása nem eredményezi automatikusan a szerződés létrejöttét.</t>
  </si>
  <si>
    <t xml:space="preserve">MABISZ által minősített értéktárolóban, a minősítés alapján meghatározott értékhatárig, </t>
  </si>
  <si>
    <t>Termékfelelősségi károk, vonatkozó szabályzat szerint.</t>
  </si>
  <si>
    <t>Környezetszennyezéssel okozott felelősségi károk, vonatkozó szabályzat szerint.</t>
  </si>
  <si>
    <t>Munkabaleset, vonatkozó szabályzat szerint.</t>
  </si>
  <si>
    <t>Adózás előtti éves üzemi nyereség</t>
  </si>
  <si>
    <t>új</t>
  </si>
  <si>
    <t>1.-2.-3.-4.-kockázatokra együttesen</t>
  </si>
  <si>
    <t>Szublimit:</t>
  </si>
  <si>
    <t>Munkáltatói felelősségbiztosítás</t>
  </si>
  <si>
    <t>Termékfelelősségbiztosítás</t>
  </si>
  <si>
    <t>Környezetszennyezési felelősségbiztosítás</t>
  </si>
  <si>
    <t>az első 5 nap</t>
  </si>
  <si>
    <t xml:space="preserve"> - vonatkozó záradék szerint</t>
  </si>
  <si>
    <t xml:space="preserve">Kártérítési limit: </t>
  </si>
  <si>
    <t>feltételei érvényesek.</t>
  </si>
  <si>
    <t>éves tervezett árbevétel (eFt):</t>
  </si>
  <si>
    <t>éves bérköltség (eFt):</t>
  </si>
  <si>
    <t>DÍJTÉTEL:</t>
  </si>
  <si>
    <t>A szerződő a biztosítási időszakokra 20% megelőlegezett kármentességi engedményben részesül.</t>
  </si>
  <si>
    <t>Kárhányadtól függő díjvisszatérítés</t>
  </si>
  <si>
    <t>díjvisszatérítésre jogosult:</t>
  </si>
  <si>
    <t>DV= ((Bd x 0,4 ) - KSZ) x 0,5</t>
  </si>
  <si>
    <t xml:space="preserve">ahol </t>
  </si>
  <si>
    <t>DV: díjvisszatérítés</t>
  </si>
  <si>
    <t>BD: befizetett díj</t>
  </si>
  <si>
    <t>KSZ : kárszükséglet ( kárkifizetés + függő kár tartalék )</t>
  </si>
  <si>
    <t xml:space="preserve"> </t>
  </si>
  <si>
    <t>10.1-20%</t>
  </si>
  <si>
    <t>20,1-30%</t>
  </si>
  <si>
    <t>Kárhányadtól függő megelőlegezett díjvisszatérítés</t>
  </si>
  <si>
    <t>TEVÉKENYSÉGI FELELŐSSÉGBIZTOSÍTÁS</t>
  </si>
  <si>
    <t>Tevékenységi felelősségbiztosítás</t>
  </si>
  <si>
    <t>Alkalmazotti létszám (fő):</t>
  </si>
  <si>
    <t>mely egyben minimum díj is</t>
  </si>
  <si>
    <t>Kérjük közölni!</t>
  </si>
  <si>
    <t>Groupama Garancia Biztosító Zrt.</t>
  </si>
  <si>
    <t>VÉD záradék</t>
  </si>
  <si>
    <t>ÁLTALÁNOS ADATOK</t>
  </si>
  <si>
    <t>Szerződő/Biztosított neve:</t>
  </si>
  <si>
    <t>Kockázatviselés kezdete:</t>
  </si>
  <si>
    <t>Szerződő/Biztosított adószáma:</t>
  </si>
  <si>
    <t>Biztosítás tartama:</t>
  </si>
  <si>
    <t>Biztosítási időszak:</t>
  </si>
  <si>
    <t>Biztosítási évforduló:</t>
  </si>
  <si>
    <t>Kockázatviselés helye:</t>
  </si>
  <si>
    <t>Biztosított tevékenység:</t>
  </si>
  <si>
    <t>Kérjük megadni!</t>
  </si>
  <si>
    <t>Saját tulajdon:</t>
  </si>
  <si>
    <t>Idegen tulajdon:</t>
  </si>
  <si>
    <t>Saját és idegen tulajdon összesen:</t>
  </si>
  <si>
    <t>Saját tulajdon összesen:</t>
  </si>
  <si>
    <t>Idegen tulajdon összesen:</t>
  </si>
  <si>
    <t>Mindösszesen:</t>
  </si>
  <si>
    <t>Kártérítési limit, káreseményenként (E Ft):</t>
  </si>
  <si>
    <t>Záradékok:</t>
  </si>
  <si>
    <t>Limit:</t>
  </si>
  <si>
    <t>Vandalizmus és SRCC kockázatokra, konkrét szerződéskötési igény esetén további egyeztetés szükséges.</t>
  </si>
  <si>
    <t>E Ft/kár</t>
  </si>
  <si>
    <t>E Ft/év</t>
  </si>
  <si>
    <t>Ért.mód</t>
  </si>
  <si>
    <t>Bizt.ö. (E Ft)</t>
  </si>
  <si>
    <t>Díjsz.alapja (E Ft)</t>
  </si>
  <si>
    <t>Hányadrész</t>
  </si>
  <si>
    <t>Limit</t>
  </si>
  <si>
    <t>1,000,000,-E Ft.</t>
  </si>
  <si>
    <t>FELELŐSSÉGBIZTOSÍTÁSOK</t>
  </si>
  <si>
    <t>vonatkozó záradék szerint</t>
  </si>
  <si>
    <t>Éves díjak mind összesen (Ft):</t>
  </si>
  <si>
    <t>EGYÉB</t>
  </si>
  <si>
    <t>Éves díj (Ft)</t>
  </si>
  <si>
    <t>Eng.csökk.éves díj (Ft)</t>
  </si>
  <si>
    <t>ö.bizt.ö (E Ft)</t>
  </si>
  <si>
    <t>7 nap, min, 3,000,-eFt</t>
  </si>
  <si>
    <t>14 nap, min, 6,000,-eFt</t>
  </si>
  <si>
    <t>1146 Budapest, Erzsébet királyné útja 1/c.</t>
  </si>
  <si>
    <t>BIZTOSÍTOTT VAGYON TŰZBIZTOSÍTÁSRA</t>
  </si>
  <si>
    <t>(E Ft)</t>
  </si>
  <si>
    <t>VAGYONBIZTOSÍTÁSOK</t>
  </si>
  <si>
    <t>ÖSSZESEN:</t>
  </si>
  <si>
    <t>Név</t>
  </si>
  <si>
    <t>Vonatkozó védelmi előírás:</t>
  </si>
  <si>
    <t>Tevékenységi Felelősségbiztosítás</t>
  </si>
  <si>
    <t>Kockázatelbírálási és Vállalási Iroda (KEVI)</t>
  </si>
  <si>
    <t>összegének megfelelő hányadrész %-a/ káresemény,</t>
  </si>
  <si>
    <t>de maximum a káresemény időpontjában a VÉD záradék</t>
  </si>
  <si>
    <t xml:space="preserve"> szerint megvalósuló védelemi szint szerinti érték.</t>
  </si>
  <si>
    <t xml:space="preserve">Kérjük szíves visszajelzését, hogy a  létrejövő biztosítási szerződés esetén a kötvények, </t>
  </si>
  <si>
    <t>számlák és egyéb dokumentumok kinek a részére kerüljenek megküldésre.</t>
  </si>
  <si>
    <t>Ügyfél</t>
  </si>
  <si>
    <t xml:space="preserve">A gépek új értéken történő biztosítását csak abban az esetben tudjuk elfogadni, ha azok kárkori értéke nem </t>
  </si>
  <si>
    <t xml:space="preserve">haladja meg az új értékhez képest a 20%-os avultatást. Amennyiben azt meghaladja abban az esetben a </t>
  </si>
  <si>
    <t>kártérítés alapja a kárkori érték.</t>
  </si>
  <si>
    <t>maximálisan vállalható BÖ 50,000,000,-/gép</t>
  </si>
  <si>
    <t>Amennyiben a szerződésre kárigényt jelentenek be és a biztosító a kár tekintetében szolgáltatás nyújtásra kötelezett,</t>
  </si>
  <si>
    <t>GB 519      DÍJKALKULÁCIÓ</t>
  </si>
  <si>
    <t>_________________________________</t>
  </si>
  <si>
    <t>szerződő/törvényes képviselő(k) aláírása</t>
  </si>
  <si>
    <t>biztosított/törvényes képviselő(k) aláírása</t>
  </si>
  <si>
    <t xml:space="preserve">□ hozzájárulok </t>
  </si>
  <si>
    <t>□ nem járulok hozzá</t>
  </si>
  <si>
    <t>a.</t>
  </si>
  <si>
    <t>b.</t>
  </si>
  <si>
    <t>c.</t>
  </si>
  <si>
    <t>Szerződő:</t>
  </si>
  <si>
    <t>□ telefonon</t>
  </si>
  <si>
    <t>□ elektronikus levelezés útján</t>
  </si>
  <si>
    <t>□ közvetlen levélben</t>
  </si>
  <si>
    <t>□ SMS/MMS/egyéb elektronikus csatornán</t>
  </si>
  <si>
    <t>Biztosított:</t>
  </si>
  <si>
    <t>BIZTOSÍTÁSI AJÁNLAT VÁLLALKOZÓI VAGYON ÉS FELELŐSSÉGBIZTOSÍTÁSHOZ</t>
  </si>
  <si>
    <t>______________________________</t>
  </si>
  <si>
    <t xml:space="preserve">Az ajánlat aláírásának dátuma: ______________
_________________________________              _________________________________
szerződő/törvényes képviselő(k) aláírása                biztosított/törvényes képviselő(k) aláírása
Az ajánlatot átvettem. 
Kelt: 
 ______________________
 biztosításközvetítő aláírása
</t>
  </si>
  <si>
    <t>Szerződő neve:</t>
  </si>
  <si>
    <t>Biztosított neve:</t>
  </si>
  <si>
    <t>Az alábbi díjkalkuláció tájékoztató jellegű, nem minősül Társaságunk által tett ajánlatnak, annak tartalmát kockázat-</t>
  </si>
  <si>
    <t xml:space="preserve">elbírálásunk során módosíthatjuk. </t>
  </si>
  <si>
    <t>Szerződő/Biztosított székhelye:</t>
  </si>
  <si>
    <t xml:space="preserve">A biztosító kockázatviselése az ajánlaton megjelölt időpontban, ennek hiányában a </t>
  </si>
  <si>
    <t>biztosítási ajánlat biztosítóhoz történő beérkezését követő nap 0,00 órájában</t>
  </si>
  <si>
    <t xml:space="preserve">kezdődik meg. A kockázatviselés kezdő időpontja nem lehet korábbi, mint a </t>
  </si>
  <si>
    <t xml:space="preserve">biztosítási ajánlat biztosítóhoz történő beérkezését követő nap 0,00 órája. </t>
  </si>
  <si>
    <t xml:space="preserve">Amennyiben az ajánlaton a kockázatviselés kezdő időpontjaként korábbi időpont </t>
  </si>
  <si>
    <t>került feltüntetésre, mint az ajánlat biztosítóhoz történő beérkezését</t>
  </si>
  <si>
    <t xml:space="preserve">követő nap, úgy a kockázatviselés kezdő időpontjának a biztosítási ajánlat </t>
  </si>
  <si>
    <t>biztosítóhoz történő beérkezését követő  nap 0,00 óráját kell tekinteni.</t>
  </si>
  <si>
    <t>Díjfizetés gyakorisága és módja:</t>
  </si>
  <si>
    <t>minden évben a kockázatviselés kezdetének megfelelő naptári nap</t>
  </si>
  <si>
    <t xml:space="preserve"> - Vagyonbiztosítás Általános Szerződési Feltételei (VÁSZF)</t>
  </si>
  <si>
    <t xml:space="preserve"> - GB227 jelű Elektromos Berendezések és Számítógépek Biztosításának Biztosítási Feltételei</t>
  </si>
  <si>
    <t xml:space="preserve"> - GB222 Géptörésbiztosítás Biztosítási Feltételei</t>
  </si>
  <si>
    <t>Gépek, berendezések</t>
  </si>
  <si>
    <t>Egyéb vagyontárgyak</t>
  </si>
  <si>
    <t>Pénz- és értékkészletek</t>
  </si>
  <si>
    <t>Értékelés módja</t>
  </si>
  <si>
    <t>Bizományba átvett vagyontárgyak</t>
  </si>
  <si>
    <t>Javításra, feldolgozásra, bérmunkára átvett vagyontárgyak</t>
  </si>
  <si>
    <t>Építmények (épületek, műtárgyak)</t>
  </si>
  <si>
    <t>részeinek vagy rakományának ütközése vagy lezuhanása (FLEXA)</t>
  </si>
  <si>
    <t>Kiegészítő biztosítások</t>
  </si>
  <si>
    <t>Alap</t>
  </si>
  <si>
    <t>Szikla-. kő és földomlás, földcsuszamlás, ismeretlen üreg beomlása miatti károk</t>
  </si>
  <si>
    <t>Idegen tárgyak rádőlése miatti károk</t>
  </si>
  <si>
    <t xml:space="preserve">V 108 záradék  </t>
  </si>
  <si>
    <t>Dokumentációk, modellek, prototípusok biztosítása</t>
  </si>
  <si>
    <t>Talajszínt alatti helyiségben történő tárolás kockázatmódosítása</t>
  </si>
  <si>
    <t>Munkavállalók és hivatalos látogatók használati tárgyainak biztosítása</t>
  </si>
  <si>
    <t>Telephelyenként kártérítési limit/kár</t>
  </si>
  <si>
    <t>Díjszámítás alapja (E Ft)</t>
  </si>
  <si>
    <t xml:space="preserve">xx hónap </t>
  </si>
  <si>
    <t>Különleges üvegezés</t>
  </si>
  <si>
    <t>Ft/év</t>
  </si>
  <si>
    <t xml:space="preserve"> - a kár 10%-a, de min. 25,000Ft</t>
  </si>
  <si>
    <t xml:space="preserve"> - a kár 10%-a, de min. 50,000Ft</t>
  </si>
  <si>
    <t xml:space="preserve"> -  a kár 10%-a, de min. 25,000Ft</t>
  </si>
  <si>
    <t>de maximum 5,000 E Ft-ig</t>
  </si>
  <si>
    <t>a telephely biztosítási összegének  0,5%-a, de minimum 250,000Ft</t>
  </si>
  <si>
    <t>A **gal megjelölt kockázatoknak nincs önrészesedése</t>
  </si>
  <si>
    <t>**</t>
  </si>
  <si>
    <t>KÜLDÖTTRABLÁS-BIZTOSÍTÁS</t>
  </si>
  <si>
    <t xml:space="preserve">A.   </t>
  </si>
  <si>
    <t xml:space="preserve">B.   </t>
  </si>
  <si>
    <t xml:space="preserve">D.   </t>
  </si>
  <si>
    <t xml:space="preserve">C.   </t>
  </si>
  <si>
    <t>Üzemszünet miatt elmaradt haszon biztosítása</t>
  </si>
  <si>
    <t>Biztosított vagyontárgyak és kockázatok az alábbi feltételek szerint:</t>
  </si>
  <si>
    <t xml:space="preserve"> - a kár 10%-a, de min. 25,000 Ft</t>
  </si>
  <si>
    <t xml:space="preserve"> - a kár 10%-a, de min. 50,000 Ft</t>
  </si>
  <si>
    <t>Géptörés - G003. záradék: Tűz, villámcsapás és robbanás miatti károk fedezet kibővítésével.</t>
  </si>
  <si>
    <t>SZÁLLÍTMÁNY KOCKÁZATOK BIZTOSÍTÁSA</t>
  </si>
  <si>
    <t xml:space="preserve">Díjkalkulációnk nem kötelezettség vállalás, az a kézhezvételtől számított 30 napig érvényes, melynek </t>
  </si>
  <si>
    <t xml:space="preserve"> - felelősségbiztosítás (éves béradat és éves forgalom)</t>
  </si>
  <si>
    <t>Betöréses lopás,rablás és küldöttrablás biztosítás</t>
  </si>
  <si>
    <t>Üvegtörés biztosítás</t>
  </si>
  <si>
    <t>Elektromos gépek és számítógépek biztosítása</t>
  </si>
  <si>
    <t>Biztosításközvetítő</t>
  </si>
  <si>
    <t>Biztosításközvetítő levelezési címe:</t>
  </si>
  <si>
    <t>Ügyfél levelezési címe:</t>
  </si>
  <si>
    <t xml:space="preserve">Szerződő képviselője: </t>
  </si>
  <si>
    <t>Társaság székhelye: 1051 Budapest, Október 6. utca 20. – Fővárosi Törvényszék Cégbírósága</t>
  </si>
  <si>
    <t>mellékelt telephelyi részletező - az adatközlő szerint</t>
  </si>
  <si>
    <t xml:space="preserve">Jelen díjkalkuláció elfogadása nem eredményezi sem a biztosítási szerződés létrejöttét, sem a biztosító </t>
  </si>
  <si>
    <t xml:space="preserve">Az előzetes díjkalkulációban közölt vállalásainkhoz helyszíni kockázatelbírálás szükséges, </t>
  </si>
  <si>
    <t xml:space="preserve">A helyszíni kockázatelbírálást követően,  az előzetes díjkalkulációban közölt vállalásunk és azok éves </t>
  </si>
  <si>
    <t>Tűz- és elemi károk biztosítása</t>
  </si>
  <si>
    <t>Díjkalkulációnk a következő biztosításokra vonatkozik:</t>
  </si>
  <si>
    <t xml:space="preserve">    - Elektromos áram okozta tűz biztosításának kiegészítő feltételei</t>
  </si>
  <si>
    <t xml:space="preserve">    - Tűzbiztosítás Különös Feltételei</t>
  </si>
  <si>
    <t xml:space="preserve">    - Villámcsapás másodlagos hatása miatti károk biztosításának kiegészítő feltételei</t>
  </si>
  <si>
    <t xml:space="preserve">    - Vezetékes vízkár biztosításának kiegészítő feltételei</t>
  </si>
  <si>
    <t xml:space="preserve">    - Technológiai csővezetékek biztosításának kiegészítő feltételei</t>
  </si>
  <si>
    <t xml:space="preserve">    - Tűzoltó berendezés kilyukadása miatti károk biztosításnak kiegészítő feltételei</t>
  </si>
  <si>
    <t xml:space="preserve">    - Vihar miatti károk biztosításának kiegészítő feltételei</t>
  </si>
  <si>
    <t xml:space="preserve">    - Felhőszakadás miatti károk biztosításának kiegészítő feltételei</t>
  </si>
  <si>
    <t xml:space="preserve">    - Jégverés miatti károk biztosításának kiegészítő feltételei</t>
  </si>
  <si>
    <t xml:space="preserve">    - Hónyomás miatti károk biztosításának kiegészítő feltételei</t>
  </si>
  <si>
    <t xml:space="preserve">    - Árvíz miatti károk biztosításának kiegészítő feltételei</t>
  </si>
  <si>
    <t xml:space="preserve">    - Földrengés miatti károk biztosításának kiegészítő feltételei</t>
  </si>
  <si>
    <t xml:space="preserve">    - Szikla-, kő- és földomlás, földcsuszamlás és ismeretlen üreg beomlása</t>
  </si>
  <si>
    <t xml:space="preserve">      miatti károk biztosításának kiegészítő feltételei</t>
  </si>
  <si>
    <t xml:space="preserve">    - Járművek ütközése miatti károk biztosításának kiegészítő feltételei</t>
  </si>
  <si>
    <t xml:space="preserve">    - Füst és hő miatti károk biztosításának kiegészítő feltételei</t>
  </si>
  <si>
    <t xml:space="preserve">    - Idegen tárgyak rádőlése miatti károk biztosításának kiegészítő feltételei</t>
  </si>
  <si>
    <t xml:space="preserve">    - Üvegtörés biztosításának kiegészítő feltételei</t>
  </si>
  <si>
    <t xml:space="preserve">    - Üzemszünetbiztosítás kiegészítő feltételei</t>
  </si>
  <si>
    <t xml:space="preserve">    - Szállítmány kockázatok biztosításának kiegészítő feltételei</t>
  </si>
  <si>
    <t xml:space="preserve">    - GVZ 006. számú záradék: szállítmány kockázatok kiterjesztése</t>
  </si>
  <si>
    <t xml:space="preserve">    - Betöréses lopás, rablás és küldöttrablás biztosításának kiegészítô feltételei</t>
  </si>
  <si>
    <t xml:space="preserve">      (védelmi előírások: VÉD záradék)</t>
  </si>
  <si>
    <t xml:space="preserve">    - V. 101. számú záradék: tartalék biztosítási összeg</t>
  </si>
  <si>
    <t xml:space="preserve">    - V. 102. számú záradék: készletek határnap biztosítása</t>
  </si>
  <si>
    <t xml:space="preserve">    - V. 103. számú záradék: készletek csúcsérték biztosítása</t>
  </si>
  <si>
    <t xml:space="preserve">    - V. 104. számú záradék: többletköltségek biztosítása</t>
  </si>
  <si>
    <t xml:space="preserve">    - V. 108. számú záradék: külön feltételek dokumentációk, modellek,</t>
  </si>
  <si>
    <t xml:space="preserve">      prototípusok biztosításához</t>
  </si>
  <si>
    <t xml:space="preserve">    - V. 109. számú záradék: idegen tulajdonú vagyontárgyak biztosítási előírásai</t>
  </si>
  <si>
    <t xml:space="preserve">    - V. 110. számú záradék: talajszint alatti helyiségekben történő tárolás</t>
  </si>
  <si>
    <t xml:space="preserve">      kockázatmódosítása</t>
  </si>
  <si>
    <t xml:space="preserve">    - V. 111. számú záradék: bérbe adott vagyontárgyak biztosítási előírásai</t>
  </si>
  <si>
    <t xml:space="preserve">    - V. 113. számú záradék: a biztosítási fedezet kiterjesztése a munkavállalók</t>
  </si>
  <si>
    <t xml:space="preserve">      és látogatók használati tárgyaira</t>
  </si>
  <si>
    <t xml:space="preserve">    - GVZ 007. sz. záradék: telephelyen tárolt gépjárművek biztosításának</t>
  </si>
  <si>
    <t xml:space="preserve">      kiegészítő feltételei</t>
  </si>
  <si>
    <t xml:space="preserve">    - GVZ 001. Hosszú távú szerződésre vonatkozó záradék</t>
  </si>
  <si>
    <t>Járművek ütközése miatti károk</t>
  </si>
  <si>
    <t xml:space="preserve">GVZ 007 záradék  </t>
  </si>
  <si>
    <t>Telephelyen tárolt gépjárművek biztosítása</t>
  </si>
  <si>
    <t>egy gépjárműre vonatkozó kártérítési limit:</t>
  </si>
  <si>
    <t>Önrészesedés (Ft/kár):</t>
  </si>
  <si>
    <t>A *-gal megjelölt kockázatok önrészesedése (Ft/kár)</t>
  </si>
  <si>
    <t>SRCC záradék:</t>
  </si>
  <si>
    <t>ELEKTROMOS BERENDEZÉSEK ÉS SZÁMÍTÓGÉPEK BIZTOSÍTÁSA</t>
  </si>
  <si>
    <t>Maximális kártérítési időszak</t>
  </si>
  <si>
    <t>Üzemszünetbiztosítás kiegészítő feltételei szerint.</t>
  </si>
  <si>
    <t>(nap/kár):</t>
  </si>
  <si>
    <t>Önrészesedés (Ft/kár): 3,000Ft</t>
  </si>
  <si>
    <t>Önrészesedés (Ft/kár)</t>
  </si>
  <si>
    <t>Önrészesedés (nap, Ft/kár)</t>
  </si>
  <si>
    <t>a szállító járművet ért baleset, hidak, más építmények beomlása, kivéve, ha a szállító jármű vezetője nem tartotta be</t>
  </si>
  <si>
    <t>a magassági- vagy súlykorlátozást, berakás, átrakás vagy kirakás közben bekövetkezett baleset.</t>
  </si>
  <si>
    <t>kártérítési limit évenként, E Ft</t>
  </si>
  <si>
    <t>kártérítési limit káreseményenként, E Ft</t>
  </si>
  <si>
    <t>önrészesedés:</t>
  </si>
  <si>
    <t>díj:</t>
  </si>
  <si>
    <t>INGATLANBÉRLŐI FELELŐSSÉGBIZTOSÍTÁSI ZÁRADÉK</t>
  </si>
  <si>
    <t>INGATLAN-BÉRBEADÓI FELELŐSSÉGBIZTOSÍTÁSI ZÁRADÉK</t>
  </si>
  <si>
    <t xml:space="preserve"> - Szolgáltatók Felelősségbiztosításnak Különös Szerződési feltételei</t>
  </si>
  <si>
    <t xml:space="preserve"> - Garázsüzemi Felelősségbiztosi Záradék</t>
  </si>
  <si>
    <t xml:space="preserve"> - Ingatlanbérbeadói Felelősségi Záradék</t>
  </si>
  <si>
    <t xml:space="preserve"> - Ingatlanbérlői Felelősségi Záradék</t>
  </si>
  <si>
    <t>szerződésen kívül okozott vagyoni károk, vonatkozó szabályzat szerint.</t>
  </si>
  <si>
    <t xml:space="preserve">Biztosított termék: </t>
  </si>
  <si>
    <t>Szolgáltatás felelősségi károk, vonatkozó szabályzat szerint.</t>
  </si>
  <si>
    <t>Tűz, villámcsapás, robbanás, személyzet által irányított légi járművek, azok részeinek vagy rakományának</t>
  </si>
  <si>
    <t>továbbá ezen események miatti oltás, mentés, bontás vagy kiürítés során keletkezett károk az</t>
  </si>
  <si>
    <t>ütközése vagy lezuhanása és ezen események miatti tűz vagy robbanás miatt keletkezett károk,</t>
  </si>
  <si>
    <t>Tűz, villámcsapás, robbanás, vihar, jégverés, felhőszakadás, árvíz, földcsuszamlás, kő- és földomlás,</t>
  </si>
  <si>
    <t>Jelen díjkalkuláció kiadásával egyidejűleg a tárgybani kockázatra korábban kiadott díjkalkulációk érvényüket vesztik.</t>
  </si>
  <si>
    <t xml:space="preserve"> - elektromos berendezések öszzkockázatú biztosítása (megnevezés, tipus, gyártási év, gy. szám, új érték)</t>
  </si>
  <si>
    <t>Maximális kártérítési időszak:</t>
  </si>
  <si>
    <t>a biztosítási összegnek a maximális kártérítési időszak 12 hónappal arányos összege/kár/év</t>
  </si>
  <si>
    <t>Vonatkozó záradék</t>
  </si>
  <si>
    <t>Üzemszünet biztosítás</t>
  </si>
  <si>
    <t xml:space="preserve">Amennyiben a szerződő a biztosítási díjat évfordulóig kiegyenlítette, kármentesség esetén a következő engedményekben részesül </t>
  </si>
  <si>
    <t xml:space="preserve"> - az 1. kármentes biztosítási időszakot követő biztosítási időszakra az éves díj 20%-a,</t>
  </si>
  <si>
    <t xml:space="preserve"> - a 2. kármentes biztosítási időszakot követő biztosítási időszakra az éves díj 30%-a,</t>
  </si>
  <si>
    <t xml:space="preserve"> - a 3. kármentes biztosítási időszakot követő biztosítási időszaktól az éves díj 40%-a.</t>
  </si>
  <si>
    <t>A kármentesség vizsgálata az egyes biztosítási időszakok végén, az adott biztosítási időszakban fizetett megszolgált díj és az ugyanabban az időszakban bekövetkezett és bejelentett károkra történt kifizetés, valamint a megképzett függőkár tartalék figyelembevételével történik.</t>
  </si>
  <si>
    <t>A kármentességi engedmény elvesztése esetén a kármentes biztosítási időszakok számítása újra elölről, az 1. kármentes biztosítási időszaktól kezdődően.</t>
  </si>
  <si>
    <t>A kármentességi engedmény akkor illeti meg a szerződőt, ha az alábbi biztosítások vonatkozásában kármentes a szerződése:</t>
  </si>
  <si>
    <t xml:space="preserve"> - tűzbiztosítás,</t>
  </si>
  <si>
    <t xml:space="preserve"> - betöréses lopás és rablásbiztosítás,</t>
  </si>
  <si>
    <t xml:space="preserve"> - géptörésbiztosítás,</t>
  </si>
  <si>
    <t xml:space="preserve"> - felelősségbiztosítások.</t>
  </si>
  <si>
    <t>A szerződő a biztosítási időszakokra a szerződés teljes éves díjának a szerződésben meghatározott mértékéig megelőlegezett kármentességi engedményben részesül. Amennyiben a szerződésre kárigényt jelentenek be és a biztosító a kár tekintetében szolgáltatás nyújtásra kötelezett, a szerződő vállalja, hogy a kármentességi díjengedményt a biztosítónak egy összegben befizeti, illetve a biztosító jogosult a díjengedmény összegét a biztosítási szolgáltatásból levonni. A megelőlegezett kármentességi engedmény elvesztése esetén a következő biztosítási időszakban az engedményre a szerződő újra jogosulttá válik.  A kármentesség számítása az adott időszakban fizetett megszolgált díj és az ugyanabban az időszakban bekövetkezett és bejelentett károkra történt kifizetés, valamint a megképzett függőkár tartalék figyelembevételével történik. A kármentességi engedmény számítása a biztosítási kötvényen szereplő összes biztosítás figyelembevételével történik (a teljes szerződésre vonatkozik).</t>
  </si>
  <si>
    <t>A kármentesség számítása az adott biztosítási időszakban fizetett megszolgált díj és az ugyanabban az időszakban bekövetkezett és bejelentett károkra történt kifizetések, valamint a megképzett függőkár tartalék figyelembevételével történik.</t>
  </si>
  <si>
    <t>Amennyiben a szerződésre kárigényt jelentenek be és a biztosító a kár tekintetében szolgáltatás nyújtásra kötelezett, a szerződő vállalja, hogy a megelőlegezett engedményt a biztosítónak egy összegben befizeti, illetve a biztosító jogosult a díjengedmény összegét a biztosítási szolgáltatásból levonni.</t>
  </si>
  <si>
    <t>A megelőlegezett kármentességi engedmény elvesztése esetén a következő biztosítási időszakban az engedményre a szerződő újra jogosulttá válik.</t>
  </si>
  <si>
    <t>A szerződő a biztosítási időszakokra 20% megelőlegezett kármentességi engedményben részesül. A kármentesség számítása az adott biztosítási időszakra fizetett megszolgált díj és az ugyanabban az időszakban bekövetkezett és bejelentett károkra történt kifizetés, valamint a megképzett függőkár tartalék figyelembevételével történik. Amennyiben a szerződésre kárigényt jelentenek be és a biztosító a kár tekintetében szolgáltatás nyújtásra kötelezett, a szerződő vállalja, hogy a megelőlegezett engedményt a biztosítónak egy összegben befizeti, illetve a biztosító jogosult a díjengedmény összegét a biztosítási szolgáltatásból levonni. A megelőlegezett kármentességi engedmény elvesztése esetén a következő biztosítási időszakban az engedményre a szerződő újra jogosulttá válik.</t>
  </si>
  <si>
    <t>Amennyiben a szerződő a biztosítási díjat kiegyenlítette, a biztosítási időszak kárhányada alapján az alábbi díjvisszatérítésre jogosult:</t>
  </si>
  <si>
    <t xml:space="preserve"> - üzemszünet biztosítás,</t>
  </si>
  <si>
    <t xml:space="preserve"> - elektromos berendezések és számítógépek biztosítás,</t>
  </si>
  <si>
    <t>A kárhányad számítása az adott biztosítási időszakra fizetett megszolgált díj és az ugyanabban az időszakban bekövetkezett és bejelentett károkra történt kifizetés, valamint a megképzett függőkár tartalék figyelembevételével történik.</t>
  </si>
  <si>
    <t>Amennyiben a szerződés kárhányada a biztosítási kötvényen szereplő összes biztosítás figyelembevételével (a teljes szerződésre vonatkoztatva) egy biztosítási időszak alatt 10% alatti, akkor a szerződés fizetendő éves biztosítási díjából a szerződőnek 20% kármentességi engedmény jár, melyet a szerződés megkötésekor előre megadunk. Ha a szerződés éves kárhányada meghaladja a 10%-ot úgy szerződő vállalja, hogy az előre megadott kármentességi engedmény összegét egy összegben befizeti a biztosítónak, illetve a biztosító jogosult a díjengedmény összegét a biztosítási szolgáltatásból levonni. A kárhányad számítása az adott biztosítási időszakra fizetett megszolgált díj és az ugyanabban az időszakban bekövetkezett és bejelentett károkra történt kifizetés, valamint a megképzett függőkár tartalék figyelembevételével történik.</t>
  </si>
  <si>
    <t>Amennyiben a szerződőnek egy adott biztosítási időszakra vonatkozóan a kárhányada 30%  alatti, úgy a táblázat 1. biztosítási időszakára meghatározott % szerinti kárhányadtól függő díjengedményt nyújt a biztosító. A 2. illetve a 3. biztosítási időszakra meghatározott kárhányadtól függő engedmények csak folyamatos 30% alatti kárhányad esetén érhetők el. Ha a folyamatos 30% alatti kárhányad megszakad, úgy az engedmény számítása az 1. biztosítási időszaktól elölről kezdődik.</t>
  </si>
  <si>
    <r>
      <t xml:space="preserve">                                </t>
    </r>
    <r>
      <rPr>
        <b/>
        <sz val="10"/>
        <rFont val="Arial"/>
        <family val="2"/>
      </rPr>
      <t>Engedmény (%)</t>
    </r>
  </si>
  <si>
    <t xml:space="preserve">Kárhányad   </t>
  </si>
  <si>
    <t>1. biztosítási időszaktól 2. biztosítási időszaktól 3. biztosítási időszaktól</t>
  </si>
  <si>
    <r>
      <t xml:space="preserve">                 </t>
    </r>
    <r>
      <rPr>
        <b/>
        <sz val="10"/>
        <rFont val="Arial"/>
        <family val="2"/>
      </rPr>
      <t>járó</t>
    </r>
  </si>
  <si>
    <t xml:space="preserve">    járó</t>
  </si>
  <si>
    <t xml:space="preserve">                      járó</t>
  </si>
  <si>
    <t>A szerződés fizetendő éves díjából – a biztosítási kötvényen szereplő összes biztosítás figyelembevételével (a teljes szerződésre vonatkoztatva) – 20% kárhányad alatt, arányos 0-20%-ig terjedő díjvisszatérítésre kerül sor az alábbi számítás szerint:</t>
  </si>
  <si>
    <t>( a díjvisszatérítés %-os mértéke ) = 20 - ( a kárhányad %-os mértéke )</t>
  </si>
  <si>
    <t>Amennyiben a szerződés kárhányada a biztosítási kötvényen szereplő összes biztosítás figyelembevételével (a teljes szerződésre vonatkoztatva) 30% alatti, akkor a szerződés fizetendő éves díjából arányos, 1-25%-ig terjedő díjvisszatérítés lehetséges az alábbi számítás szerint:</t>
  </si>
  <si>
    <t xml:space="preserve">       ( a díjvisszatérítés %-os mértéke, de max. 25% ) = 30 - ( a kárhányad %-os mértéke )</t>
  </si>
  <si>
    <t>Kárhányadtól függő díjvisszatérítés:</t>
  </si>
  <si>
    <t>Amennyiben a szerződő a biztosítási időszak biztosítási díját határidőre megfizette, a biztosító a biztosítási kötvényen szereplő összes biztosítás figyelembevételével (a teljes szerződésre vonatkoztatva) a biztosítási időszak elszámolása alapján az alábbi kárhányadtól függő díjvisszatérítést adja:</t>
  </si>
  <si>
    <t>kárhányad esetén</t>
  </si>
  <si>
    <t>10% alatti</t>
  </si>
  <si>
    <t>20% alatti</t>
  </si>
  <si>
    <t>A jelen szerződés díjszámításakor a biztosító a 10% alatti kárhányadnak megfelelő 20% díjvisszatérítést megelőlegezi a szerződő részére azzal, hogy a biztosítási időszak végén a díj elszámolása a tényleges kárhányadnak megfelelően megtörténik.</t>
  </si>
  <si>
    <t>Amennyiben a szerződés kárhányada a biztosítási kötvényen szereplő összes biztosítás figyelembevételével (a teljes szerződésre vonatkoztatva) egy biztosítási időszak alatt 10% alatti, akkor a szerződés fizetendő éves biztosítási díjból a szerződőnek 20% kármentességi engedmény jár, melyet a szerződés megkötésekor előre megadunk. Ha a szerződés éves kárhányada meghaladja a 10%-ot úgy szerződő vállalja, hogy az előre megadott kármentességi engedmény összegét egy összegben befizeti a biztosítónak, illetve a biztosító jogosult a díjengedmény összegét a biztosítási szolgáltatásból levonni. A kárhányad számítása az adott biztosítási időszakra fizetett megszolgált díj és az ugyanabban az időszakban bekövetkezett és bejelentett károkra történt kifizetés, valamint a megképzett függőkár tartalék figyelembevételével történik.</t>
  </si>
  <si>
    <t>A szerződő a biztosítási időszakokra 20% megelőlegezett kármentességi engedményben részesül. A kármentesség számítása az adott biztosítási időszakra fizetett megszolgált díj és az ugyanabban az időszakban bekövetkezett és bejelentett károkra történt kifizetés, valamint a megképzett függőkár tartalék figyelembevételével történik. A szerződő vállalja, hogy kár esetén a megelőlegezett engedményt a biztosítónak egy összegben befizeti, illetve a biztosító jogosult a díjengedmény összegét a biztosítási szolgáltatásból levonni. A megelőlegezett kármentességi engedmény elvesztése esetén a következő biztosítási időszakban az engedményre a szerződő újra jogosulttá válik.</t>
  </si>
  <si>
    <t>függőkár tartalék figyelembevételével történik.</t>
  </si>
  <si>
    <t>A kármentességi engedmény elvesztése esetén a kármentes biztosítási időszakok számítása újra elölről,</t>
  </si>
  <si>
    <t>az 1. kármentes biztosítási időszaktól kezdődően.</t>
  </si>
  <si>
    <t>A kármentességi engedmény akkor illeti meg a szerződőt, ha az alábbi biztosítások vonatkozásában</t>
  </si>
  <si>
    <t>kármentes a szerződése:</t>
  </si>
  <si>
    <t>engedményekben részesül:</t>
  </si>
  <si>
    <t>Amennyiben a szerződő a biztosítási díjat évfordulóig kiegyenlítette, kármentesség esetén a következő</t>
  </si>
  <si>
    <t>díj és az ugyanabban az időszakban bekövetkezett és bejelentett károkra történt kifizetés, valamint a megképzett</t>
  </si>
  <si>
    <t>A kármentesség vizsgálata az egyes biztosítási időszakok végén, az adott biztosítási időszakban fizetett megszolgált</t>
  </si>
  <si>
    <t>A szerződő a biztosítási időszakokra a szerződés teljes éves díjának a szerződésben meghatározott mértékéig</t>
  </si>
  <si>
    <t xml:space="preserve">megelőlegezett kármentességi engedményben részesül. Amennyiben a szerződésre kárigényt jelentenek be és a </t>
  </si>
  <si>
    <t>biztosító a kár tekintetében szolgáltatás nyújtásra kötelezett, a szerződő vállalja, hogy a kármentességi díjengedményt</t>
  </si>
  <si>
    <t>a biztosítónak egy összegben befizeti, illetve a biztosító jogosult a díjengedmény összegét a biztosítási szolgáltatásból</t>
  </si>
  <si>
    <t>levonni. A megelőlegezett kármentességi engedmény elvesztése esetén a következő biztosítási időszakban</t>
  </si>
  <si>
    <t>az engedményre a szerződő újra jogosulttá válik. A kármentesség számítása az adott időszakban fizetett megszolgált</t>
  </si>
  <si>
    <t>függőkár tartalék figyelembevételével történik. A kármentességi engedmény számítása a biztosítási kötvényen szereplő</t>
  </si>
  <si>
    <t>összes biztosítás figyelembevételével történik (a teljes szerződésre vonatkozik).</t>
  </si>
  <si>
    <t>A kármentesség számítása az adott biztosítási időszakban fizetett megszolgált díj és az ugyanabban az időszakban</t>
  </si>
  <si>
    <t>figyelembevételével történik.</t>
  </si>
  <si>
    <t>bekövetkezett és bejelentett károkra történt kifizetések, valamint a megképzett függőkár tartalék</t>
  </si>
  <si>
    <t>a szerződő vállalja, hogy a megelőlegezett engedményt a biztosítónak egy összegben befizeti, illetve a biztosító</t>
  </si>
  <si>
    <t>jogosult a díjengedmény összegét a biztosítási szolgáltatásból levonni.</t>
  </si>
  <si>
    <t>a szerződő újra jogosulttá válik.</t>
  </si>
  <si>
    <t>A megelőlegezett kármentességi engedmény elvesztése esetén a következő biztosítási időszakban az engedményre</t>
  </si>
  <si>
    <t>A kármentesség számítása az adott biztosítási időszakra fizetett megszolgált díj és az ugyanabban az időszakban</t>
  </si>
  <si>
    <t>bekövetkezett és bejelentett károkra történt kifizetés, valamint a megképzett függőkár tartalék figyelembevételével történik.</t>
  </si>
  <si>
    <t>jogosult a díjengedmény összegét a biztosítási szolgáltatásból levonni. A megelőlegezett kármentességi engedmény</t>
  </si>
  <si>
    <t>elvesztése esetén a következő biztosítási időszakban az engedményre a szerződő újra jogosulttá válik.</t>
  </si>
  <si>
    <t>Amennyiben a szerződő a biztosítási díjat kiegyenlítette, a biztosítási időszak kárhányada alapján az alábbi</t>
  </si>
  <si>
    <t>A kárhányad számítása az adott biztosítási időszakra fizetett megszolgált díj és az ugyanabban az időszakban</t>
  </si>
  <si>
    <t>Amennyiben a szerződés kárhányada a biztosítási kötvényen szereplő összes biztosítás figyelembevételével (a teljes</t>
  </si>
  <si>
    <t>szerződésre vonatkoztatva) egy biztosítási időszak alatt 10% alatti, akkor a szerződés fizetendő éves biztosítási díjából</t>
  </si>
  <si>
    <t>a szerződőnek 20% kármentességi engedmény jár, melyet a szerződés megkötésekor előre megadunk.</t>
  </si>
  <si>
    <t>Ha a szerződés éves kárhányada meghaladja a 10%-ot úgy szerződő vállalja, hogy az előre megadott kármentességi</t>
  </si>
  <si>
    <t>engedmény összegét egy összegben befizeti a biztosítónak, illetve a biztosító jogosult a díjengedmény összegét</t>
  </si>
  <si>
    <t>a biztosítási szolgáltatásból levonni. A kárhányad számítása az adott biztosítási időszakra fizetett megszolgált díj</t>
  </si>
  <si>
    <t xml:space="preserve">és az ugyanabban az időszakban bekövetkezett és bejelentett károkra történt kifizetés, valamint a megképzett </t>
  </si>
  <si>
    <t>Ha a szerződés éves kárhányada meghaladja a 10%-ot, úgy a szerződő vállalja, hogy az előre megadott kármentességi</t>
  </si>
  <si>
    <t>Amennyiben a szerződőnek egy adott biztosítási időszakra vonatkozóan a kárhányada 30%  alatti, úgy a táblázat</t>
  </si>
  <si>
    <t>1. biztosítási időszakára meghatározott % szerinti kárhányadtól függő díjengedményt nyújt a biztosító.</t>
  </si>
  <si>
    <t>A 2. illetve a 3. biztosítási időszakra meghatározott kárhányadtól függő engedmények csak folyamatos 30% alatti</t>
  </si>
  <si>
    <t>kárhányad esetén érhetők el. Ha a folyamatos 30% alatti kárhányad megszakad, úgy az engedmény számítása</t>
  </si>
  <si>
    <t>az 1. biztosítási időszaktól elölről kezdődik.</t>
  </si>
  <si>
    <t>Nyilatkozat a kapott tájékoztatásról és az átvett dokumentumokról</t>
  </si>
  <si>
    <t>1. biztosítási időszaktól járó</t>
  </si>
  <si>
    <t>2. biztosítási időszaktól járó</t>
  </si>
  <si>
    <t>3. biztosítási időszaktól járó</t>
  </si>
  <si>
    <t>A szerződés fizetendő éves díjából – a biztosítási kötvényen szereplő összes biztosítás figyelembevételével (a teljes</t>
  </si>
  <si>
    <t>szerződésre vonatkoztatva) – 20% kárhányad alatt, arányos 0-20%-ig terjedő díjvisszatérítésre kerül sor</t>
  </si>
  <si>
    <t>az alábbi számítás szerint:</t>
  </si>
  <si>
    <t>szerződésre vonatkoztatva) 30% alatti, akkor a szerződés fizetendő éves díjából arányos,</t>
  </si>
  <si>
    <t>1-25%-ig terjedő díjvisszatérítés lehetséges az alábbi számítás szerint:</t>
  </si>
  <si>
    <t>Amennyiben a szerződő a biztosítási időszak biztosítási díját határidőre megfizette, a biztosító a biztosítási kötvényen</t>
  </si>
  <si>
    <t>a biztosítási időszak elszámolása alapján az alábbi kárhányadtól függő díjvisszatérítést adja:</t>
  </si>
  <si>
    <t>szereplő összes biztosítás figyelembevételével (a teljes szerződésre vonatkoztatva)</t>
  </si>
  <si>
    <t>a tényleges kárhányadnak megfelelően megtörténik.</t>
  </si>
  <si>
    <t>szerződésre vonatkoztatva) egy biztosítási időszak alatt 10% alatti, akkor a szerződés fizetendő éves biztosítási díjból</t>
  </si>
  <si>
    <t>és az ugyanabban az időszakban bekövetkezett és bejelentett károkra történt kifizetés, valamint</t>
  </si>
  <si>
    <t xml:space="preserve"> a megképzett függőkár tartalék figyelembevételével történik.</t>
  </si>
  <si>
    <t>illetve a biztosító jogosult a díjengedmény összegét a biztosítási szolgáltatásból levonni.</t>
  </si>
  <si>
    <t xml:space="preserve">A megelőlegezett kármentességi engedmény elvesztése esetén a következő biztosítási időszakban </t>
  </si>
  <si>
    <t>az engedményre a szerződő újra jogosulttá válik.</t>
  </si>
  <si>
    <t xml:space="preserve">A feltételek ezen részét – azok megismerése után – kifejezetten elfogadom. </t>
  </si>
  <si>
    <t>A biztosítókról és a biztosítói tevékenységről szóló 2003. évi LX. törvény (Bit.) a biztosítótársaságok bejelentési</t>
  </si>
  <si>
    <t>kötelezettségét írja elő a nagykockázatú szerződésekkel kapcsolatban a Magyar Nemzeti Bank felé.</t>
  </si>
  <si>
    <t>A bejelentéshez szükséges adatokra (Bit. 1. sz. melléklet D. rész) alulírott szerződő kijelentem, hogy a biztosított</t>
  </si>
  <si>
    <t>vonatkozásában jelen nyilatkozat aláírásának időpontjában:</t>
  </si>
  <si>
    <t>Mérlegfőösszeg meghaladja az 1,5 milliárd Ft-ot</t>
  </si>
  <si>
    <t>Éves nettó üzleto forgalom meghaladja a 3 milliárd Ft-ot</t>
  </si>
  <si>
    <t>Átlagos alkalmazotti létszám meghaladja az ezer főt</t>
  </si>
  <si>
    <t>A közölt adatok a valóságnak megfelelnek</t>
  </si>
  <si>
    <t xml:space="preserve">       szerződő/törvényes képviselő(k) aláírása</t>
  </si>
  <si>
    <t>A biztosítási ajánlatom megtétele előtt az alábbi nyomtatványokat átvettem, és ezt az aláírásommal igazolom:</t>
  </si>
  <si>
    <t>Tudomásul veszem, hogy a szóbeli közlések vagy kikötések nem érvényesek.</t>
  </si>
  <si>
    <t>Kelt: ___________, _____.____________.___             _________________________________</t>
  </si>
  <si>
    <t xml:space="preserve">                                                                                                     szerződő/törvényes képviselő(k) aláírása</t>
  </si>
  <si>
    <t xml:space="preserve">A kármentességi engedmény akkor illeti meg a szerződőt, ha az alábbi biztosítások vonatkozásában </t>
  </si>
  <si>
    <t>Kijelentem, hogy az általam megadott adatok az ajánlattétel időpontjában fennálló valós állapotnak felelnek meg.</t>
  </si>
  <si>
    <t>Tudomásul veszem, hogy a valótlan adatok közlése a közlési kötelezettség megsértésének minősülhet.</t>
  </si>
  <si>
    <t>Tudomásul veszem, hogy a biztosító a biztosítási ajánlat megtételekor vagy azt követően befizetett biztosítási díjat</t>
  </si>
  <si>
    <t>kamatmentesen kezeli. A biztosító a kockázatelbírálásra nyitva álló határidőn – 15 napon – belül dönt az ajánlat</t>
  </si>
  <si>
    <t>elfogadásáról. Az ezen idő alatt befizetett biztosítási díj nem eredményezi automatikusan a biztosításkockázat-</t>
  </si>
  <si>
    <t>viselésének kezdetét. Tudomásul veszem, hogy a biztosítónak jogában áll jelen biztosítási ajánlatomat indoklás nélkül</t>
  </si>
  <si>
    <t>A biztosítási ajánlat visszautasítása esetén a biztosító az addig befizetett biztosítási díjat (vagy díjrészletet)</t>
  </si>
  <si>
    <t>8 napon belül kamatmentesen visszafizeti a szerződő részére.</t>
  </si>
  <si>
    <t>Tudomásul veszem, hogy a biztosító az ajánlatot akkor is visszautasíthatja, ha a kockázatelbírálási idő alatt a biztosítási</t>
  </si>
  <si>
    <t>esemény bekövetkezik, feltéve, hogy az ajánlat elfogadásához a kockázat egyedi elbírálása szükséges.</t>
  </si>
  <si>
    <t>Tudomásul veszem, hogy a biztosítási díj és szolgáltatási összeg átutalása során felmerülő saját bankköltséget</t>
  </si>
  <si>
    <t>az utaló fél viseli, azt a jogosult félre át nem hárítja.</t>
  </si>
  <si>
    <t>Tudomásul veszem, hogy a díjszámításkor keletkező 100 Ft-ot meg nem haladó díjhiány, illetve díjtöbblet</t>
  </si>
  <si>
    <t>érvényesítésétől a felek kölcsönösen eltekintenek.</t>
  </si>
  <si>
    <t>Aláírásommal elismerem, hogy a biztosító az ajánlattételt megelőzően tájékoztatott arról, hogy a szerződési feltételek</t>
  </si>
  <si>
    <t>a Polgári Törvénykönyvről szóló 2013. évi V. törvény (továbbiakban Ptk.) hatályba lépésére tekintettel több ponton</t>
  </si>
  <si>
    <t xml:space="preserve">a korábbi szerződési feltételtől. </t>
  </si>
  <si>
    <t xml:space="preserve">Tudomásul veszem, hogy a Ptk. hatályba lépésére tekintettel eszközölt módosításokat, valamint a Ptk. hatályba </t>
  </si>
  <si>
    <t>lépése miatt szükséges módosításokon túlmenően az előző feltétektől történő lényeges eltéréseket a szerződési</t>
  </si>
  <si>
    <t>feltételek figyelemfelhívó módon, (félkövér betűtípussal) tartalmazzák.</t>
  </si>
  <si>
    <t>Tudomásul veszem továbbá, hogy a szerződési feltételek figyelemfelhívó módon (félkövér betűtípussal) tartalmazzák</t>
  </si>
  <si>
    <t>a biztosító mentesülésének, a biztosító szolgáltatása korlátozásának feltételeit, az alkalmazott kizárásokat, valamint</t>
  </si>
  <si>
    <t xml:space="preserve">valamint minden a szokásos szerződési gyakorlattól, a szerződésre vonatkozó rendelkezésektől eltérő feltételt is. </t>
  </si>
  <si>
    <t>szolgáltatásaihoz hozzáférést biztosítson számomra, melynek alapján:</t>
  </si>
  <si>
    <t xml:space="preserve">a. a GroupamaDirekt.hu honlap valamennyi, a „Regisztrációs Tájékoztató” című dokumentumában szereplő, </t>
  </si>
  <si>
    <t>regisztrációhoz kötött funkcióját elérhetem,</t>
  </si>
  <si>
    <t>b. meglévő és a jövőben kötött Életív Program szerződéseimhez tartozó online funkciókat</t>
  </si>
  <si>
    <t>megkötés nélkül használhatom.</t>
  </si>
  <si>
    <t>és az adatok egyezősége esetén a regisztrációt végrehajtsa.</t>
  </si>
  <si>
    <t>adatokkal, a biztosító a nyilvántartásában kezelt adatokat jelen adatlapnak megfelelően módosítsa, és a regisztrációt</t>
  </si>
  <si>
    <t>végrehajtsa</t>
  </si>
  <si>
    <t>e-mail címre értesítést küldjön.</t>
  </si>
  <si>
    <t>szükséges felhasználónevet a fent megadott e-mail címre elküldje, valamint a bejelentkezéshez szükséges jelszóról</t>
  </si>
  <si>
    <t>fent megadott mobiltelefonszámra küldött rövid szöveges üzenetben (sms-ben) értesítsen.</t>
  </si>
  <si>
    <t>a biztosítónak bejelenteni. Az ezen kötelezettség elmulasztásából eredő kár engem terhel.</t>
  </si>
  <si>
    <t>szemben köteles vagyok titkosan kezelni és megőrizni, továbbá biztosítani, hogy arról illetéktelen személyek</t>
  </si>
  <si>
    <t>tudomást ne szerezzenek. A felhasználónév és jelszó jogosulatlan személyek általi felhasználásából eredő károkért</t>
  </si>
  <si>
    <t xml:space="preserve">a szerződő köteles helytállni, az ebből eredő esetleges adat- vagy titokvédelmi sérelem következményeit maga viseli, </t>
  </si>
  <si>
    <t>annak kapcsán a biztosítóval szemben jog- és igényérvényesítésre nem jogosult.</t>
  </si>
  <si>
    <t>A jelszó, illetve kód jogosulatlan személyek általi felhasználásából eredő károkért a szerződő maga köteles helytállni,</t>
  </si>
  <si>
    <t xml:space="preserve">az ebből eredő esetleges adat- vagy titokvédelmi sérelem következményeit maga viseli, annak kapcsán a biztosítóval </t>
  </si>
  <si>
    <t>szemben jog- és igényérvényesítésre nem jogosult.</t>
  </si>
  <si>
    <t>A szerződő saját felelőségi körébe tartozik, hogy az elektronikus postaládáját rendszeresen ellenőrizze, illetve</t>
  </si>
  <si>
    <t>biztosítani köteles, hogy kellő tárhely álljon rendelkezésére az elektronikus dokumentumok fogadása céljából,</t>
  </si>
  <si>
    <t>spam (kéretlen) üzenetnek.</t>
  </si>
  <si>
    <t>valamint gondoskodni arról, hogy az elektronikus postafiók szolgáltatója a biztosító küldeményeit ne tekintse</t>
  </si>
  <si>
    <t>kerülhetnek a szerződés adatai.</t>
  </si>
  <si>
    <t>panaszok ügyintézésére vonatkozó elvi és gyakorlati tudnivalók”-at (a továbbiakban: Tudnivalók)</t>
  </si>
  <si>
    <t>szerződésben meghatározottak szerint kezelje.</t>
  </si>
  <si>
    <t xml:space="preserve">szerződéses kapcsolatban álló biztosításközvetítő közvetlen megkereséssel tájékoztatást célzó és reklám </t>
  </si>
  <si>
    <t>küldeményt juttasson el részemre.</t>
  </si>
  <si>
    <t>a megkeresést az alábbi módon nem kívánom igénybe venni:</t>
  </si>
  <si>
    <r>
      <rPr>
        <b/>
        <sz val="10"/>
        <rFont val="Arial"/>
        <family val="2"/>
      </rPr>
      <t>Rögzített adataim alapján kérem</t>
    </r>
    <r>
      <rPr>
        <sz val="10"/>
        <rFont val="Arial"/>
        <family val="2"/>
      </rPr>
      <t xml:space="preserve">, hogy a biztosító részemre „Regisztráció”-t hajtson végre, és a GroupamaDirekt.hu </t>
    </r>
  </si>
  <si>
    <r>
      <rPr>
        <b/>
        <sz val="10"/>
        <rFont val="Arial"/>
        <family val="2"/>
      </rPr>
      <t xml:space="preserve">Hozzájárulok, </t>
    </r>
    <r>
      <rPr>
        <sz val="10"/>
        <rFont val="Arial"/>
        <family val="2"/>
      </rPr>
      <t>hogy a fenti adatokat a biztosító a nyilvántartási rendszerében kezelt adatokkal egyeztesse</t>
    </r>
  </si>
  <si>
    <r>
      <rPr>
        <b/>
        <sz val="10"/>
        <rFont val="Arial"/>
        <family val="2"/>
      </rPr>
      <t xml:space="preserve">Hozzájárulok, </t>
    </r>
    <r>
      <rPr>
        <sz val="10"/>
        <rFont val="Arial"/>
        <family val="2"/>
      </rPr>
      <t xml:space="preserve">hogy amennyiben az általam megadott adatok nem egyeznek meg a biztosító nyilvántartása szerinti </t>
    </r>
  </si>
  <si>
    <r>
      <rPr>
        <b/>
        <sz val="10"/>
        <rFont val="Arial"/>
        <family val="2"/>
      </rPr>
      <t xml:space="preserve">Hozzájárulok, </t>
    </r>
    <r>
      <rPr>
        <sz val="10"/>
        <rFont val="Arial"/>
        <family val="2"/>
      </rPr>
      <t>hogy a biztosító a regisztráció elfogadásáról vagy elutasításáról a fent megadott</t>
    </r>
  </si>
  <si>
    <r>
      <rPr>
        <b/>
        <sz val="10"/>
        <rFont val="Arial"/>
        <family val="2"/>
      </rPr>
      <t xml:space="preserve">Hozzájárulok, </t>
    </r>
    <r>
      <rPr>
        <sz val="10"/>
        <rFont val="Arial"/>
        <family val="2"/>
      </rPr>
      <t xml:space="preserve">hogy a regisztráció elfogadása esetén a Biztosító a GroupamaDirekt.hu személyes bejelentkezéshez </t>
    </r>
  </si>
  <si>
    <r>
      <rPr>
        <b/>
        <sz val="10"/>
        <rFont val="Arial"/>
        <family val="2"/>
      </rPr>
      <t xml:space="preserve">Tudomásul veszem, </t>
    </r>
    <r>
      <rPr>
        <sz val="10"/>
        <rFont val="Arial"/>
        <family val="2"/>
      </rPr>
      <t>hogy a regisztrációt követően a fenti adataimban bekövetkezett változást köteles vagyok</t>
    </r>
  </si>
  <si>
    <r>
      <rPr>
        <b/>
        <sz val="10"/>
        <rFont val="Arial"/>
        <family val="2"/>
      </rPr>
      <t xml:space="preserve">Tudomásul veszem, </t>
    </r>
    <r>
      <rPr>
        <sz val="10"/>
        <rFont val="Arial"/>
        <family val="2"/>
      </rPr>
      <t xml:space="preserve">hogy a GroupamaDirekt.hu szolgáltatáshoz szükséges felhasználónevet és jelszót mindenkivel </t>
    </r>
  </si>
  <si>
    <r>
      <rPr>
        <b/>
        <sz val="10"/>
        <rFont val="Arial"/>
        <family val="2"/>
      </rPr>
      <t xml:space="preserve">Tudomásul veszem továbbá, </t>
    </r>
    <r>
      <rPr>
        <sz val="10"/>
        <rFont val="Arial"/>
        <family val="2"/>
      </rPr>
      <t>hogy, az elektronikus postafiók jelszavának, kódjának biztonságáért is a szerződő felel.</t>
    </r>
  </si>
  <si>
    <r>
      <rPr>
        <b/>
        <sz val="10"/>
        <rFont val="Arial"/>
        <family val="2"/>
      </rPr>
      <t xml:space="preserve">Elfogadom, </t>
    </r>
    <r>
      <rPr>
        <sz val="10"/>
        <rFont val="Arial"/>
        <family val="2"/>
      </rPr>
      <t>hogy az elektronikus levelezés során a biztosító zárt levelezési rendszeréből nyílt levelezési rendszerbe</t>
    </r>
  </si>
  <si>
    <t xml:space="preserve">c. </t>
  </si>
  <si>
    <t>1.             Regisztráció a groupamadirekt.hu internetes szolgáltatások igénybevételéhez</t>
  </si>
  <si>
    <t>2.        Nyilatkozat adatkezeléssel és titoktartás alóli felmentéssel kapcsolatban</t>
  </si>
  <si>
    <t>történik.</t>
  </si>
  <si>
    <t>bekövetkezett és bejelentett károkra történt kifizetés, valamint a megképzett függőkár tartalék figyelembevételével</t>
  </si>
  <si>
    <t>előlegezi a szerződő részére azzal, hogy a biztosítási időszak végén a díj elszámolása</t>
  </si>
  <si>
    <t>A jelen szerződés díjszámításakor a biztosító a 10% alatti kárhányadnak megfelelő 20% díjvisszatérítést meg-</t>
  </si>
  <si>
    <t>történik. A szerződő vállalja, hogy kár esetén a megelőlegezett engedményt a biztosítónak egy összegben befizeti,</t>
  </si>
  <si>
    <t>Amennyiben jelen ajánlat alapján létrejön a biztosítási szerződés, kérem a</t>
  </si>
  <si>
    <t xml:space="preserve"> □ visszafizetni részemre</t>
  </si>
  <si>
    <t xml:space="preserve"> □ átkönyvelni a jelen ajánlat alapján létrejött szerződésre</t>
  </si>
  <si>
    <t>Tudomásul veszem, hogy a díj visszafizetése vagy átkönyvelése a közös megegyezéssel történő megszüntetés</t>
  </si>
  <si>
    <t>biztosító általi elfogadását jelenti.</t>
  </si>
  <si>
    <t>_________________________________________________________</t>
  </si>
  <si>
    <t xml:space="preserve">számú biztosítási szerződésem közös megegyezéssel történő megszüntetését a jelen ajánlat alapján létrejött </t>
  </si>
  <si>
    <t>szerződés kockázatviselési kezdetét megelőző nappal. A megszüntetett szerződésen lévő többlet díjat kérem</t>
  </si>
  <si>
    <t>A fenti díjkalkulációban szereplő egyedi adatok alapján ajánlatot teszek biztosítási szerződés megkötésére</t>
  </si>
  <si>
    <t>a Groupama Garancia Biztosító Zrt-nek (továbbiakban biztosító) az ajánlaton megjelölt biztosítás feltételei alapján,</t>
  </si>
  <si>
    <t>a biztosító díjszabásának megfelelően.</t>
  </si>
  <si>
    <t>Alulírott szerződő aláírásommal elismerem, hogy a Groupama Garancia Biztosító Zrt. (székhelye: 1051 Budapest,</t>
  </si>
  <si>
    <t>Október 6. utca 20.) részére történő ajánlattétel előtt tájékoztatást kaptam a biztosító főbb adatairól, a biztosító</t>
  </si>
  <si>
    <t>titoktartási kötelezettségéről, a panaszügyek intézésének lehetőségéről és módjáról, valamint</t>
  </si>
  <si>
    <t>az ajánlat tárgyát képező termékek jellemzőiről.</t>
  </si>
  <si>
    <t>Tájékoztató a Groupama Garancia Biztosító Zrt. nevében</t>
  </si>
  <si>
    <t xml:space="preserve">eljáró függő biztosításközvetítő adatairól </t>
  </si>
  <si>
    <t xml:space="preserve">Internetes Szolgáltatások Igénybevételére  </t>
  </si>
  <si>
    <t>Általános Szerződési Feltételek a GroupamaDirekt.hu</t>
  </si>
  <si>
    <t>GB519 jelű Általános Vállalkozói Vagyonbiztosítás (ÁVV)</t>
  </si>
  <si>
    <t>GB227 jelű Elektromos Berendezések és Számítógépek</t>
  </si>
  <si>
    <t>Biztosításának Biztosítási Feltételei</t>
  </si>
  <si>
    <t>GB222 jelű Géptörésbiztosítás</t>
  </si>
  <si>
    <t>Ingatlan-bérbeadói felelősségi záradék</t>
  </si>
  <si>
    <t>Ingatlanbérlôi felelősségbiztosítási záradék</t>
  </si>
  <si>
    <t>különös szerződési feltételei (TVFB)</t>
  </si>
  <si>
    <t>különös szerződési feltételei (MFB)</t>
  </si>
  <si>
    <t xml:space="preserve">Szolgáltatók felelősségbiztosításának </t>
  </si>
  <si>
    <t>különös szerződési feltételei</t>
  </si>
  <si>
    <t xml:space="preserve">Termékfelelôsség-biztosítás </t>
  </si>
  <si>
    <t>különös szerzôdési feltételei (TFB)</t>
  </si>
  <si>
    <t>A biztosítási ajánlatom megtételét követően az alábbi nyomtatványokat átvettem, és ezt aláírásommal igazolom:</t>
  </si>
  <si>
    <t>Ajánlati dokumentáció ügyfélpéldánya</t>
  </si>
  <si>
    <t>Tudomásul veszem, hogy a fentiek szerint átvett dokumentumok a felek közti megállapodás minden</t>
  </si>
  <si>
    <t>és nem képezik a biztosítási szerződés részét.</t>
  </si>
  <si>
    <t>feltételét tartalmazzák, így a korábbi megállapodások, nyilatkozatok hatályukat vesztik,</t>
  </si>
  <si>
    <t xml:space="preserve">szerződő/törvényes képviselő(k) aláírása                                                       biztosított/törvényes képviselő(k) aláírása
Az ajánlatot átvettem. 
Kelt: 
 ______________________
 biztosításközvetítő aláírása
</t>
  </si>
  <si>
    <t xml:space="preserve">Az ajánlatot átvettem. </t>
  </si>
  <si>
    <t xml:space="preserve"> ______________________</t>
  </si>
  <si>
    <t>Kelt: _________________________________</t>
  </si>
  <si>
    <t xml:space="preserve"> – Tűz és kiegészítő kockázatok biztosításának feltételei                                             </t>
  </si>
  <si>
    <r>
      <t xml:space="preserve">1. </t>
    </r>
    <r>
      <rPr>
        <sz val="10"/>
        <rFont val="Arial"/>
        <family val="2"/>
      </rPr>
      <t xml:space="preserve"> Tevékenységi felelősségbiztosítás</t>
    </r>
  </si>
  <si>
    <r>
      <t>2.</t>
    </r>
    <r>
      <rPr>
        <sz val="10"/>
        <rFont val="Arial"/>
        <family val="2"/>
      </rPr>
      <t xml:space="preserve">  Munkáltatói felelősségbiztosítás</t>
    </r>
  </si>
  <si>
    <r>
      <t>3.</t>
    </r>
    <r>
      <rPr>
        <sz val="10"/>
        <rFont val="Arial"/>
        <family val="2"/>
      </rPr>
      <t xml:space="preserve">  Termékfelelősségbiztosítás</t>
    </r>
  </si>
  <si>
    <r>
      <t xml:space="preserve">4. </t>
    </r>
    <r>
      <rPr>
        <sz val="10"/>
        <rFont val="Arial"/>
        <family val="2"/>
      </rPr>
      <t xml:space="preserve"> Környezetszennyezési felelősségbiztosítás</t>
    </r>
  </si>
  <si>
    <t>Kombinált kártérítési limit:</t>
  </si>
  <si>
    <r>
      <rPr>
        <b/>
        <sz val="10"/>
        <rFont val="Arial"/>
        <family val="2"/>
      </rPr>
      <t xml:space="preserve">Alulírott kijelentem, </t>
    </r>
    <r>
      <rPr>
        <sz val="10"/>
        <rFont val="Arial"/>
        <family val="2"/>
      </rPr>
      <t>hogy „A személyes adatok kezelésére, valamint a biztosítási szerződéssel kapcsolatos</t>
    </r>
  </si>
  <si>
    <r>
      <t xml:space="preserve">megismertem. A Tudnivalók ismeretében </t>
    </r>
    <r>
      <rPr>
        <b/>
        <sz val="10"/>
        <rFont val="Arial"/>
        <family val="2"/>
      </rPr>
      <t xml:space="preserve">tudomásul veszem </t>
    </r>
    <r>
      <rPr>
        <sz val="10"/>
        <rFont val="Arial"/>
        <family val="2"/>
      </rPr>
      <t>és a Tudnivalókban foglaltak szerint</t>
    </r>
  </si>
  <si>
    <r>
      <rPr>
        <b/>
        <sz val="10"/>
        <rFont val="Arial"/>
        <family val="2"/>
      </rPr>
      <t xml:space="preserve">hozzájárulok ahhoz, </t>
    </r>
    <r>
      <rPr>
        <sz val="10"/>
        <rFont val="Arial"/>
        <family val="2"/>
      </rPr>
      <t xml:space="preserve">hogy a biztosító a részére önkéntesen megadott adataimat a Tudnivalókban, illetve a </t>
    </r>
  </si>
  <si>
    <r>
      <rPr>
        <b/>
        <sz val="10"/>
        <rFont val="Arial"/>
        <family val="2"/>
      </rPr>
      <t xml:space="preserve">Alulírott </t>
    </r>
    <r>
      <rPr>
        <sz val="10"/>
        <rFont val="Arial"/>
        <family val="2"/>
      </rPr>
      <t xml:space="preserve">a Tudnivalókban foglaltak ismeretében </t>
    </r>
    <r>
      <rPr>
        <b/>
        <sz val="10"/>
        <rFont val="Arial"/>
        <family val="2"/>
      </rPr>
      <t xml:space="preserve">kifejezetten hozzájárulok ahhoz, </t>
    </r>
    <r>
      <rPr>
        <sz val="10"/>
        <rFont val="Arial"/>
        <family val="2"/>
      </rPr>
      <t xml:space="preserve">hogy a biztosító vagy vele </t>
    </r>
  </si>
  <si>
    <r>
      <rPr>
        <b/>
        <sz val="10"/>
        <rFont val="Arial"/>
        <family val="2"/>
      </rPr>
      <t xml:space="preserve">Alulírott </t>
    </r>
    <r>
      <rPr>
        <sz val="10"/>
        <rFont val="Arial"/>
        <family val="2"/>
      </rPr>
      <t>jelen nyilatkozat előző pontja szerinti közvetlen üzletszerzés céljából történő adatkezelés esetén</t>
    </r>
  </si>
  <si>
    <t xml:space="preserve"> - GB519 jelű Általános Vállalkozói Vagyonbiztosítás (ÁVV) – Tűz és kiegészítő</t>
  </si>
  <si>
    <t xml:space="preserve">   kockázatok biztosításának feltételei:</t>
  </si>
  <si>
    <t>Kombinált kártérítési limit a Tűz- és Üzemszünetbiztosításra káreseményenként (E Ft):</t>
  </si>
  <si>
    <t>Kombinált limit a Géptörés és Géptörés-üzemszünet biztosításra káreseményenként:</t>
  </si>
  <si>
    <t>Ingatlan Bérlői Felelősségbiztosítás</t>
  </si>
  <si>
    <t>Ingatlan Bérbeadói Felelősségbiztosítás</t>
  </si>
  <si>
    <t xml:space="preserve">                     biztosításközvetítő aláírása</t>
  </si>
  <si>
    <t xml:space="preserve"> - Tevékenységi Felelősségbiztosítás különös szerződési feltételei (TVFB)</t>
  </si>
  <si>
    <t xml:space="preserve"> - Munkáltatói Felelősségbiztosítás különös szerződési feltételei (MFB)</t>
  </si>
  <si>
    <t xml:space="preserve"> - Vállalkozások Felelősségbiztosításának Általános Szerződési Feltételei (VF ÁSZF) </t>
  </si>
  <si>
    <t xml:space="preserve"> - Termékfelelősség-biztosítás kiegészítő szerződési feltételei</t>
  </si>
  <si>
    <t xml:space="preserve"> - Környezetszennyezési Felelősségbiztosítás Különös Szerződési feltételei</t>
  </si>
  <si>
    <t xml:space="preserve"> - Orvosok Szakmai Felelősségbiztosításának szerződési feltételei</t>
  </si>
  <si>
    <t xml:space="preserve"> - Szakmunkástanulókat Foglalkoztatók Felelősségbiztosításának Különös Szerződési feltételei</t>
  </si>
  <si>
    <t xml:space="preserve"> - Szállodai Szolgáltatások Felelősségbiztosításának Különös Szerződési feltételei</t>
  </si>
  <si>
    <t xml:space="preserve"> - Gyógyszerészek Felelősségbiztosításának Különös Szerződési Feltételei</t>
  </si>
  <si>
    <t>Vagyonbiztosítás Általános Szerződési Feltételei</t>
  </si>
  <si>
    <t>és Ügyféltájékoztató (VÁSZF)</t>
  </si>
  <si>
    <t>biztosítási feltételei</t>
  </si>
  <si>
    <t>Vállakozások Felelősségbiztosításának Általános Szer-</t>
  </si>
  <si>
    <t>ződési Feltételei és Ügyféltájékoztatója (VF ÁSZF)</t>
  </si>
  <si>
    <t>Telefon: +36 1 462 3875 – Fax: +36 1 462 3901 – Web: www.groupamagarancia.hu</t>
  </si>
  <si>
    <t>Alulírott mint zálogkötelezett kijelentem, hogy az alábbi gépet jelzálogjog terheli.</t>
  </si>
  <si>
    <t>a. Gép megnevezése:</t>
  </si>
  <si>
    <t>b. Gép gyári száma/Egyedi azonosítója:</t>
  </si>
  <si>
    <t>c. Gyártmánya:</t>
  </si>
  <si>
    <t>d. Típusa:</t>
  </si>
  <si>
    <t>e. Jelzálog jogosultja/hitelező:</t>
  </si>
  <si>
    <t>f. Kölcsönszerződés száma:</t>
  </si>
  <si>
    <t>c. Biztosítási ajánlat/szerződés száma:</t>
  </si>
  <si>
    <t>a. Név:</t>
  </si>
  <si>
    <t>d. Anyja neve:</t>
  </si>
  <si>
    <t>e. Adószám/Adóazonosító jel:</t>
  </si>
  <si>
    <t>a. Alulírott szerződő/biztosított a jelen nyilatkozatommal hozzájárulok ahhoz, hogy a biztosító a hitelezőnek a biztosítási szerződéssel kapcsolatos</t>
  </si>
  <si>
    <t>alábbi – biztosítási titoknak minősülő – adatokat, információkat átadja, a hitelező az átadott adatokat kezelje, feldolgozza.</t>
  </si>
  <si>
    <t>a/1. A biztosítási esemény bekövetkezte, melynek következtében a biztosítót a biztosított gép vonatkozásában pótlási vagy helyreállítási kifizetési</t>
  </si>
  <si>
    <t>kötelezettség terheli; a biztosítási eseménnyel, szolgáltatással kapcsolatos információk.</t>
  </si>
  <si>
    <t>a/2. A biztosítási szerződés megszűnése, annak időpontja, a biztosítási szerződés díjrendezettségére vonatkozó adatok.</t>
  </si>
  <si>
    <t>a/3. A biztosítási szerződés olyan tartalmú módosítása esetén, melynek következtében a gépre vonatkozó biztosítási szolgáltatás mértéke csökken</t>
  </si>
  <si>
    <t>(pl. az önrész mértékének növelése); a felek személyének esetleges módosítása.</t>
  </si>
  <si>
    <t>a/4. Amennyiben a biztosítás díja esedékességekor nem kerül kiegyenlítésre, a késedelem ténye, a késedelembe esés időpontja, a biztosítási díj</t>
  </si>
  <si>
    <t>ismételt kiegyenlítésének ténye és időpontja.</t>
  </si>
  <si>
    <t>a/5. A biztosítási szerződésre bejegyzett esetleges további zálogjogosultak adatai.</t>
  </si>
  <si>
    <t>b. Alulírott szerződő/biztosított kijelentem, hogy a fentiekben megjelölt adatkör vonatozásában a hitelező és a biztosító részére a biztosítókról és a biztosítási</t>
  </si>
  <si>
    <t>tevékenységről szóló 2003. évi LX. törvény 155.§-ában rögzített titoktartási kötelezettség alól felmentést adok.</t>
  </si>
  <si>
    <t>c. Az adatátadás, adatkezelés, adatfeldolgozás célja:</t>
  </si>
  <si>
    <t>c/1. A polgári törvénykönyvről szóló 2013. évi V. törvény 5:104.§ (1) bekezdésben foglaltak érvényre juttatása (a hivatkozott rendelkezés szerint</t>
  </si>
  <si>
    <t>a zálogtárgy értékcsökkenése vagy elpusztulása esetén járó biztosítási összeg, kártérítés vagy más érték, illetve az ezekre vonatkozó követelés</t>
  </si>
  <si>
    <t>a zálogtárgy helyébe lép vagy a zálogfedezet kiegészítésére szolgál).</t>
  </si>
  <si>
    <t>c/2. A hitelintézetekről és a pénzügyi vállalkozásokról szóló 2013. évi CCXXXVII. törvény 280.§ (5) bekezdés b) pontjában foglaltak érvényre juttatása</t>
  </si>
  <si>
    <t>(a hivatkozott rendelkezés értelmében referencia-kamatlábhoz kötött hitelek esetében a fogyasztó által fizetendő kamat és a referenciakamat</t>
  </si>
  <si>
    <t>különbségét – a felárat – a pénzügyi intézmény egyoldalúan a fogyasztó számára kedvezőtlenül egyebek mellett akkor módosíthatja,</t>
  </si>
  <si>
    <t>ha a fogyasztó a fedezetül szolgáló gépre kötött, a pénzügyi intézményre engedményezett, illetve a pénzügyi intézmény zálogjogával terhelt</t>
  </si>
  <si>
    <t>vagyonbiztosítást a pénzügyi szolgáltató postai úton vagy más, a szerződésben meghatározott közvetlen módon történő értesítése ellenére</t>
  </si>
  <si>
    <t>legalább 2 hónapon keresztül nem fizeti).</t>
  </si>
  <si>
    <t>d. Tudomásul veszem, hogy a fentiekben felsorolt adatkezelések, adatfeldolgozások esetében a személyes adatokat a hitelező bank/hitelintézet az 1. f.</t>
  </si>
  <si>
    <t>pontban megadott számú kölcsönszerződés alapján keletkező szerződéses jogviszony fennállása alatt, illetve addig kezeli, amíg a hitelező</t>
  </si>
  <si>
    <t>bank/hitelintézet – vagy a követelés engedményezése esetén az engedményesnek – a kölcsön adósaival szemben követelése áll fenn.</t>
  </si>
  <si>
    <t>e. Tudomásul veszem, hogy adatkezeléssel kapcsolatos jogaimra – ideértve a jogorvoslati lehetőséget is – az információs önrendelkezési jogról, és</t>
  </si>
  <si>
    <t>az információszabadságról szóló 2011. évi CXII. törvény rendelkezései az irányadóak. Kijelentem, hogy a fenti adatszolgáltatásom önkéntes, és az</t>
  </si>
  <si>
    <t>adatok kezelése hozzájárulásomon alapul, aláírásommal hozzájárulok adataimnak a szerződésben meghatározottak szerinti kezeléséhez.</t>
  </si>
  <si>
    <t>f. Tudomásul veszem és hozzájárulok ahhoz, hogy a polgári törvénykönyvről szóló 2013. évi V. törvény 5:104.§ (1) bekezdése és a jelen nyilatkozatban</t>
  </si>
  <si>
    <t>foglaltak alapján biztosítási esemény esetén a biztosító a biztosítási összeget a hitelező hozzájárulásával fizesse ki a részemre, illetve</t>
  </si>
  <si>
    <t>a hitelező, mint zálogjogosult részére is megfizethesse.</t>
  </si>
  <si>
    <t>g. Kérjük a hitelező jelzálogjogának és jelzálogjogosulti minőségének, továbbá az alábbiaknak a biztosításra a hitelszerződés teljes tartamáig történő</t>
  </si>
  <si>
    <t>bejegyzését, és annak záradékában történő feltüntetését, valamint – egyidejű értesítésünk mellett – annak a jelzálogjogosult részére történő visszaigazolását.</t>
  </si>
  <si>
    <t>h. Alulírott szerződő/biztosított tudomásul veszem, továbbá kijelentem az alábbiakat:</t>
  </si>
  <si>
    <t>biztosító a biztosított részére, hozzájárulás hiányában a biztosító a szolgáltatását a jelzálogjogosult részére teljesíti;</t>
  </si>
  <si>
    <t>– a biztosított gép pótlási költségeinek térítését eredményező biztosítási esemény esetén a biztosító a szolgáltatását a mindenkor fennálló</t>
  </si>
  <si>
    <t>– több zálogjogosult esetén a ranghelyek sorrendisége alapján utalja ki a biztosító a szolgáltatási összeget;</t>
  </si>
  <si>
    <t>– a jelzálogjogosult részére történő, fentieknek megfelelő teljesítési módot szerződésszerűnek ismerem el, a jelzálogjogosult részére történt</t>
  </si>
  <si>
    <t>kifizetést a biztosítótól ismételten nem követelhetem, az a biztosító fizetési kötelezettsége teljesítésének minősül. Tudomásul veszem, hogy</t>
  </si>
  <si>
    <t>a biztosító nem köteles annak vizsgálatára, hogy a jogosultság kizárólagos-e, vagy a zálogkötelezett, illetve más – a biztosítóval nem közölt</t>
  </si>
  <si>
    <t>zálogjogosult – személyek jogát a kifizetés sérti-e.</t>
  </si>
  <si>
    <t>h/2. A biztosítás záradékolása csak a jelzálogjogosult írásbeli hozzájáruló nyilatkozata alapján szűnhet meg.</t>
  </si>
  <si>
    <t>h/3. A záradékolás a biztosítási szerződéssel összefüggő jogainkat és kötelezettségeinket (a jelen nyilatkozatban foglaltakon túl), valamint a szerződés</t>
  </si>
  <si>
    <t>megszűnésére vonatkozó jogszabályi és szerződéses előírásokat nem érinti.</t>
  </si>
  <si>
    <t>h/4. Vállalom, hogy a hitelszerződés teljes tartama alatt a biztosítási szerződésben előírt díjfizetési kötelezettségemnek rendszeresen és</t>
  </si>
  <si>
    <t>határidőben eleget teszek</t>
  </si>
  <si>
    <t xml:space="preserve">g. Kölcsönszerződés vége: </t>
  </si>
  <si>
    <t>d. Biztosítási fedezet:</t>
  </si>
  <si>
    <t>1. ZÁLOGKÖTELEZETT NYILATKOZATA</t>
  </si>
  <si>
    <t>(ajánlatot tettem) az alábbi főbb adatokkal:</t>
  </si>
  <si>
    <t>Alulírott szerződő kijelentem, hogy a fenti gépre vagyonbiztosítási szerződést kötöttem</t>
  </si>
  <si>
    <t>2. SZERZŐDŐ NYILATKOZATA BIZTOSÍTÁSI SZERZŐDÉS KÖTÉSÉRŐL</t>
  </si>
  <si>
    <t>3. BIZTOSÍTOTT ADATAI</t>
  </si>
  <si>
    <t>4. SZERZŐDŐ ADATAI</t>
  </si>
  <si>
    <t>c. Születési hely, idő:</t>
  </si>
  <si>
    <t>b. Biztosítás neve:</t>
  </si>
  <si>
    <t>%, de minimum</t>
  </si>
  <si>
    <t>E Ft</t>
  </si>
  <si>
    <t>e. Önrész mértéke:</t>
  </si>
  <si>
    <t>a. Biztosító:</t>
  </si>
  <si>
    <t>b. Lakcím/Székhely:</t>
  </si>
  <si>
    <t>5. NYILATKOZATOK, HOZZÁJÁRULÁSOK</t>
  </si>
  <si>
    <t>Kelt:</t>
  </si>
  <si>
    <t>_______________________________</t>
  </si>
  <si>
    <t>__________</t>
  </si>
  <si>
    <t>a biztosítás szerződője</t>
  </si>
  <si>
    <t>biztosítás biztosítottja</t>
  </si>
  <si>
    <t>– 400 000 Ft-ot meghaladó vagyonbiztosítási szolgáltatást kizárólag a záradékban megnevezett jelzálogjogosult hozzájárulásával fizetheti ki a</t>
  </si>
  <si>
    <t>a. Ingatlan címe:</t>
  </si>
  <si>
    <t>b. Helyrajzi száma:</t>
  </si>
  <si>
    <t xml:space="preserve">a. Biztosító: </t>
  </si>
  <si>
    <t>a/3. A biztosítási szerződés olyan tartalmú módosítása esetén, melynek következtében a biztosítási összeg csökken; az új biztosítási összeg, a felek</t>
  </si>
  <si>
    <t>személyének esetleges módosítása.</t>
  </si>
  <si>
    <t>hitelező bank/hitelintézet által folyósított hitelek esetében a</t>
  </si>
  <si>
    <t>hitelező bank/hitelintézet, mint meghatalmazott végzi. Amennyiben kiszervezés keretében adatátadásra kerülne sor, a hitelintézetekről és pénzügyi</t>
  </si>
  <si>
    <t>vállalkozásokról szóló 2013. évi CCXXXVII. törvény előírásának megfelelően a kiszervezett tevékenység körét és a kiszervezett tevékenység végzőjét</t>
  </si>
  <si>
    <t>a hitelező bank/hitelintézet Általános Üzletszabályzatában feltünteti.</t>
  </si>
  <si>
    <t>ajánlat elfogadása és a biztosítási szerződés létrejötte esetén – a biztosítási szerződés feltételeiben és az alábbiakban foglaltak szerint,</t>
  </si>
  <si>
    <t>a jelen nyilatkozat és a Ptk. 5:104.§-a alapján teljesíti a biztosító a záradékban megnevezett jelzálogjogosult, illetve a biztosított részére:</t>
  </si>
  <si>
    <t>határidőben eleget teszek.</t>
  </si>
  <si>
    <t>zálogosítom el.</t>
  </si>
  <si>
    <t>Építmények</t>
  </si>
  <si>
    <t>(épületek,</t>
  </si>
  <si>
    <t>műtárgyak)</t>
  </si>
  <si>
    <t>beren-</t>
  </si>
  <si>
    <t>dezések</t>
  </si>
  <si>
    <t>Pénz- és</t>
  </si>
  <si>
    <t>érték-</t>
  </si>
  <si>
    <t>készlet</t>
  </si>
  <si>
    <t>Egyéb</t>
  </si>
  <si>
    <t>vagyon-</t>
  </si>
  <si>
    <t>tárgyak</t>
  </si>
  <si>
    <t>Javítás,</t>
  </si>
  <si>
    <t>feldolgozás,</t>
  </si>
  <si>
    <t>bizomány</t>
  </si>
  <si>
    <t>Készítette:</t>
  </si>
  <si>
    <t>a kár 10%-a, de min. 25,000Ft</t>
  </si>
  <si>
    <t>Az ajánlat száma:</t>
  </si>
  <si>
    <t>ZÁLOGKÖTELEZETTI NYILATKOZATOK A KÜLÖN MUNKALAPOKON</t>
  </si>
  <si>
    <t>Kockázatviselési hely (telephely címe):</t>
  </si>
  <si>
    <t>és a biztosítási szerződés létrejötte esetén – a biztosítási szerződés feltételeiben és az alábbiakban foglaltak szerint, a jelen nyilatkozat</t>
  </si>
  <si>
    <t xml:space="preserve"> és a Ptk. 5:104.§-a alapján teljesíti a biztosító a záradékban megnevezett jelzálogjogosult, illetve a biztosított részére:</t>
  </si>
  <si>
    <t>biztosításközvetítő aláírása</t>
  </si>
  <si>
    <t>Ajánlat száma:</t>
  </si>
  <si>
    <t>Tájékoztató</t>
  </si>
  <si>
    <t>Adatkezelési</t>
  </si>
  <si>
    <t>h/1. Biztosítási esemény bekövetkezte esetén a biztosított gépre vonatkozó vagyonbiztosítási szolgáltatásokat – a fenti számú biztosítási ajánlat elfogadása</t>
  </si>
  <si>
    <t>tőke- és kamattartozás, valamint a kölcsön járulékai erejéig, de legfeljebb a gép káridőponti (lízingelt gép esetén az új) értékéig a záradékban megnevezett jelzálogjogosultnak</t>
  </si>
  <si>
    <t>utalja át;</t>
  </si>
  <si>
    <t>h/5. Vállalom, hogy az esetleges, a gépet érintő biztosítási eseménnyel kapcsolatos jövőbeni szolgáltatásra vonatkozó követelést nem zálogosítom el.</t>
  </si>
  <si>
    <t>ZÁLOGKÖTELEZETTI NYILATKOZAT VÁLLALKOZÓI VAGYONBIZTOSÍTÁSI SZERZŐDÉSHEZ</t>
  </si>
  <si>
    <t>Alulírott, mint zálogkötelezett kijelentem, hogy az alábbi vagyontárgyakat jelzálogjog terheli.</t>
  </si>
  <si>
    <t>részben vagy egészben történő kifizetési kötelezettsége terheli; a biztosítási eseménnyel, szolgáltatással kapcsolatos információk.</t>
  </si>
  <si>
    <t>a hitelező mint zálogjogosult részére is megfizethesse.</t>
  </si>
  <si>
    <t>jegyzését, és annak záradékában történő feltüntetését, valamint, egyidejű értesítésünk mellett, annak a jelzálogjogosult részére történő visszaigazolását.</t>
  </si>
  <si>
    <t>a/1. A biztosítási esemény bekövetkezte, melynek következtében a biztosítót a biztosított vagyontárgy vonatkozásában a biztosítási összeg</t>
  </si>
  <si>
    <t xml:space="preserve">Alulírott szerződő kijelentem, hogy az 1.a., 1.b. és 1.c. pontban említett adatközlőkön megadott vagyontárgyakra </t>
  </si>
  <si>
    <t>biztosítási szerződést kötöttem (ajánlatot tettem) az alábbi főbb adatokkal.</t>
  </si>
  <si>
    <t>3. SZERZŐDŐ ADATAI</t>
  </si>
  <si>
    <t>4. BIZTOSÍTOTT ADATAI</t>
  </si>
  <si>
    <t>ADATKÖZLŐ INGATLANOK ZÁLOGKÖTELEZETTI NYILATKOZATÁHOZ</t>
  </si>
  <si>
    <t>1. SZÁMÚ INGATLAN</t>
  </si>
  <si>
    <t>ADATKÖZLŐ GÉPEK ZÁLOGKÖTELEZETTI NYILATKOZATÁHOZ</t>
  </si>
  <si>
    <t>d. Jelzálog jogosultja/hitelező:</t>
  </si>
  <si>
    <t>e. Kölcsönszerződés száma:</t>
  </si>
  <si>
    <t>g. Kölcsön összege:</t>
  </si>
  <si>
    <t>1. SZÁMÚ GÉP</t>
  </si>
  <si>
    <t>b. Gyártmánya:</t>
  </si>
  <si>
    <t>c. Típusa:</t>
  </si>
  <si>
    <t>f. Kölcsönszerződés tartama:</t>
  </si>
  <si>
    <t>2. SZÁMÚ INGATLAN</t>
  </si>
  <si>
    <t>3. SZÁMÚ INGATLAN</t>
  </si>
  <si>
    <t>4. SZÁMÚ INGATLAN</t>
  </si>
  <si>
    <t>5. SZÁMÚ INGATLAN</t>
  </si>
  <si>
    <t>6. SZÁMÚ INGATLAN</t>
  </si>
  <si>
    <t>7. SZÁMÚ INGATLAN</t>
  </si>
  <si>
    <t>8. SZÁMÚ INGATLAN</t>
  </si>
  <si>
    <t>c. Épület, építmény biztosítási összege:</t>
  </si>
  <si>
    <t>e. Gép biztosítási összege:</t>
  </si>
  <si>
    <t>d. Gép gyári száma/egyedi azonosítója:</t>
  </si>
  <si>
    <t>2. SZÁMÚ GÉP</t>
  </si>
  <si>
    <t>3. SZÁMÚ GÉP</t>
  </si>
  <si>
    <t>4. SZÁMÚ GÉP</t>
  </si>
  <si>
    <t>5. SZÁMÚ GÉP</t>
  </si>
  <si>
    <t>6. SZÁMÚ GÉP</t>
  </si>
  <si>
    <t>7. SZÁMÚ GÉP</t>
  </si>
  <si>
    <t>8. SZÁMÚ GÉP</t>
  </si>
  <si>
    <t>1. SZÁMÚ VAGYONKÖR</t>
  </si>
  <si>
    <t>b. Hitelbiztosítéki nyilvántartási azonosító:</t>
  </si>
  <si>
    <t>a. Vagyoni kör körülírása (a Hitelbiztosítéki Nyilvántartó rendszerrel azonosan):</t>
  </si>
  <si>
    <t>ADATKÖZLŐ AZ EGYEDI AZONOSÍTÓVAL NEM RENDELKEZŐ VAGYONKÖRBE TARTOZÓ VAGYONTÁRGYAK ZÁLOGKÖTELEZETTI NYILATKOZATÁHOZ</t>
  </si>
  <si>
    <t>2. SZÁMÚ VAGYONKÖR</t>
  </si>
  <si>
    <t>3. SZÁMÚ VAGYONKÖR</t>
  </si>
  <si>
    <t>4. SZÁMÚ VAGYONKÖR</t>
  </si>
  <si>
    <t>az ott rögzített adatoknak megfelelően.</t>
  </si>
  <si>
    <t>h. Kölcsönszerződés lejárata:</t>
  </si>
  <si>
    <t xml:space="preserve">– a biztosított vagyontárgy megsemmisülését, pótlási költségeinek térítését, vagy a biztosított vagyontárgy vonatkozásában a teljes biztosítási összeg </t>
  </si>
  <si>
    <t xml:space="preserve">kimerülését eredményező biztosítási esemény esetén a biztosító a szolgáltatását a mindenkor fennálló tőke- és kamattartozás, valamint a kölcsön </t>
  </si>
  <si>
    <t>járulékai erejéig, de legfeljebb a biztosított vagyontárgy biztosítási összegének mértékéig a záradékban megnevezett jelzálogjogosultnak utalja át;</t>
  </si>
  <si>
    <r>
      <rPr>
        <b/>
        <sz val="8"/>
        <rFont val="Arial CE"/>
        <family val="0"/>
      </rPr>
      <t>a.</t>
    </r>
    <r>
      <rPr>
        <sz val="8"/>
        <rFont val="Arial CE"/>
        <family val="0"/>
      </rPr>
      <t xml:space="preserve"> A mellékelt "Adatközlő ingatlanok zálogkötelezetti nyilatkozatához" adatlapon felsorolt ingatlanokat, </t>
    </r>
  </si>
  <si>
    <r>
      <rPr>
        <b/>
        <sz val="8"/>
        <rFont val="Arial CE"/>
        <family val="0"/>
      </rPr>
      <t>b.</t>
    </r>
    <r>
      <rPr>
        <sz val="8"/>
        <rFont val="Arial CE"/>
        <family val="0"/>
      </rPr>
      <t xml:space="preserve"> A mellékelt "Adatközlő gépek zálogkötelezetti nyilatkozatához" adatlapon felsorolt gépeket,</t>
    </r>
  </si>
  <si>
    <t>Biztosítási szerződés/ajánlat száma:</t>
  </si>
  <si>
    <t>d. Önrész:</t>
  </si>
  <si>
    <t>c. Vagyoni kör biztosítási összege:</t>
  </si>
  <si>
    <r>
      <rPr>
        <b/>
        <sz val="8"/>
        <rFont val="Arial CE"/>
        <family val="0"/>
      </rPr>
      <t>c.</t>
    </r>
    <r>
      <rPr>
        <sz val="8"/>
        <rFont val="Arial CE"/>
        <family val="0"/>
      </rPr>
      <t xml:space="preserve"> A mellékelt "Adatközlő az egyedi azonosítóval nem rendelkező vagyonkörbe tartozó vagyontárgyak zálogkötelezetti</t>
    </r>
  </si>
  <si>
    <t>nyilatkozatához" adatlapon felsorolt vagyontárgyakat, az ott rögzített adatoknak megfelelően.</t>
  </si>
  <si>
    <t xml:space="preserve">érvényre juttatása (a hivatkozott rendelkezés szerint a zálogtárgy értékcsökkenése vagy elpusztulása esetén járó biztosítási összeg, </t>
  </si>
  <si>
    <t>kártérítés vagy más érték, illetve az ezekre vonatkozó követelés a zálogtárgy helyébe lép vagy a zálogfedezet kiegészítésére szolgál).</t>
  </si>
  <si>
    <t>a/2. A biztosítási szerződés megszűnése esetén - nyolc napon belül - annak időpontja, a biztosítási szerződés díjrendezettségére vonatkozó adatok.</t>
  </si>
  <si>
    <t>ismételt kiegyenlítésének ténye és időpontja - a késedelembe eséstől számított 60 napon belül.</t>
  </si>
  <si>
    <t>d. Az adatközlőkönfelsorolt biztosított vagyontárgyak biztosítási összege összesen:</t>
  </si>
  <si>
    <t>f. Cégjegyzékszám:</t>
  </si>
  <si>
    <t>g. Nyilvántartó cégbíróság:</t>
  </si>
  <si>
    <t>amíg a hitelező bank/hitelintézet – vagy a követelés engedményezése esetén az engedményesnek – a kölcsön adósaival szemben követelése áll fenn.</t>
  </si>
  <si>
    <t>a hitelező bank/hitelintézet az 1. e. pontban megadott számú kölcsönszerződés alapján keletkező szerződéses jogviszony fennállása alatt, illetve addig kezeli,</t>
  </si>
  <si>
    <t>b. Biztosítás módozata és rövid neve:</t>
  </si>
  <si>
    <t>e. Önrész</t>
  </si>
  <si>
    <t>/káresemény</t>
  </si>
  <si>
    <t>, minimum</t>
  </si>
  <si>
    <t>fizetheti ki a biztosító a biztosított részére, hozzájárulás hiányában a biztosító a szolgáltatását a jelzálogjogosult részére teljesíti;</t>
  </si>
  <si>
    <t>-ot meghaladó biztosítási szolgáltatás kizárólag a záradékban megnevezett jelzálogjogosult hozzájárulásával</t>
  </si>
  <si>
    <t>Groupama Biztosító Zrt.</t>
  </si>
  <si>
    <t>GB519 ÁVV</t>
  </si>
  <si>
    <t>GB550 GV</t>
  </si>
  <si>
    <t>GB921 ALL RISKS</t>
  </si>
  <si>
    <t>GB222 GÉPTÖRÉS</t>
  </si>
  <si>
    <t>GB227 ELBER</t>
  </si>
  <si>
    <t>GB517 ÉPSZER</t>
  </si>
  <si>
    <t>Groupama Biztosító Zrt. – 1146 Budapest, Erzsébet királyné útja 1/C
Nyomtatványszám: 13305/5</t>
  </si>
  <si>
    <r>
      <t xml:space="preserve">a. Alulírott szerződő/biztosított a </t>
    </r>
    <r>
      <rPr>
        <b/>
        <sz val="7"/>
        <rFont val="Arial CE"/>
        <family val="0"/>
      </rPr>
      <t>jelen nyilatkozatommal tudomásul veszem</t>
    </r>
    <r>
      <rPr>
        <sz val="7"/>
        <rFont val="Arial CE"/>
        <family val="0"/>
      </rPr>
      <t xml:space="preserve">, hogy a biztosító – a biztosítási tevékenységről szóló </t>
    </r>
  </si>
  <si>
    <t xml:space="preserve">2014. évi LXXXVIII. törvény 138.§ (2a) bekezdésében biztosított törvényi felhatalmazás alapján – a hitelezőnek a biztosítási szerződéssel kapcsolatos </t>
  </si>
  <si>
    <t>alábbi – biztosítási titoknak minősülő – adatokat, információkat átadja, a hitelező az átadott adatokat kezelje, feldolgozza:</t>
  </si>
  <si>
    <t xml:space="preserve">b. Az adatátadás, adatkezelés, adatfeldolgozás célja a polgári törvénykönyvről szóló 2013. évi V. törvény 5:104.§ (1) bekezdésben foglaltak </t>
  </si>
  <si>
    <t>c. Tudomásul veszem, hogy a fenti adatkezeléseket a(z)</t>
  </si>
  <si>
    <t xml:space="preserve">d. Tudomásul veszem, hogy a fentiekben felsorolt adatkezelések, adatfeldolgozások esetében a személyes adatokat, illetve cégadatokat </t>
  </si>
  <si>
    <t>g. Kérjük a hitelező jelzálogjogának és jelzálogjogosulti minőségének, továbbá az alábbiaknak a biztosításra a hitelszerződés teljes tartamáig történő be-</t>
  </si>
  <si>
    <t>h/1. Biztosítási esemény bekövetkezte esetén a biztosított vagyontárgy vonatkozásában teljesítendő biztosítási szolgáltatásokat – a fenti számú biztosítási</t>
  </si>
  <si>
    <t>h/5. Vállalom, hogy az esetleges, a biztosított vagyontárgyat érintő biztosítási eseménnyel kapcsolatos jövőbeni szolgáltatásra vonatkozó követelést nem</t>
  </si>
  <si>
    <t>e. Tudomásul veszem, hogy adatkezeléssel kapcsolatos jogaimra – ideértve a jogorvoslati lehetőséget is – a GDPR (Európa Parlament és a Tanács (EU)</t>
  </si>
  <si>
    <t xml:space="preserve">2016/679 rendelete a természetes személyeknek a személyes adatok kezelése tekintetében történő védelméről és az ilyen adatok szabad áramlásáról), </t>
  </si>
  <si>
    <t>az információs önrendelkezési jogról és az információszabadságról szóló 2011. évi CXII. törvény (Infotv.) rendelkezései az irányadók.</t>
  </si>
  <si>
    <t>a GDPR 6. cikk (1) bekezdés b) pontja alapján szerződés teljesítéséhez szükséges.</t>
  </si>
  <si>
    <t>Kijelentem, hogy a fenti adatszolgáltatásom önkéntes, és tudomásul veszem, hogy az adatok kezelése</t>
  </si>
  <si>
    <t>zálogkötelezett (ha nem azonos sem a szerződővel, sem a biztosítottal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</si>
</sst>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\ &quot;Ft&quot;"/>
    <numFmt numFmtId="171" formatCode="[$-40E]yyyy\.\ mmmm\ d\.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8"/>
      <name val="Arial CE"/>
      <family val="0"/>
    </font>
    <font>
      <sz val="6"/>
      <name val="Arial"/>
      <family val="2"/>
    </font>
    <font>
      <sz val="12"/>
      <name val="Arial Black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0"/>
      <name val="Times New Roman CE"/>
      <family val="1"/>
    </font>
    <font>
      <b/>
      <sz val="8"/>
      <name val="Arial CE"/>
      <family val="0"/>
    </font>
    <font>
      <sz val="7"/>
      <name val="Arial CE"/>
      <family val="0"/>
    </font>
    <font>
      <sz val="6"/>
      <name val="Arial CE"/>
      <family val="0"/>
    </font>
    <font>
      <sz val="7.5"/>
      <name val="Arial CE"/>
      <family val="0"/>
    </font>
    <font>
      <i/>
      <sz val="7"/>
      <name val="Arial CE"/>
      <family val="0"/>
    </font>
    <font>
      <sz val="6.5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ck"/>
      <right>
        <color indexed="63"/>
      </right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 style="thin"/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double"/>
      <top style="double"/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 style="thick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14" fontId="5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43" applyFont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 horizontal="right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68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/>
    </xf>
    <xf numFmtId="0" fontId="3" fillId="34" borderId="71" xfId="0" applyFont="1" applyFill="1" applyBorder="1" applyAlignment="1">
      <alignment horizontal="center"/>
    </xf>
    <xf numFmtId="3" fontId="5" fillId="0" borderId="72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7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/>
    </xf>
    <xf numFmtId="3" fontId="3" fillId="34" borderId="73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5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88" xfId="0" applyFont="1" applyBorder="1" applyAlignment="1">
      <alignment/>
    </xf>
    <xf numFmtId="0" fontId="3" fillId="0" borderId="89" xfId="0" applyFont="1" applyBorder="1" applyAlignment="1">
      <alignment/>
    </xf>
    <xf numFmtId="3" fontId="5" fillId="0" borderId="9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justify" vertical="center"/>
    </xf>
    <xf numFmtId="0" fontId="6" fillId="33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3" fillId="0" borderId="91" xfId="0" applyFont="1" applyBorder="1" applyAlignment="1">
      <alignment/>
    </xf>
    <xf numFmtId="0" fontId="17" fillId="0" borderId="0" xfId="0" applyFont="1" applyAlignment="1">
      <alignment/>
    </xf>
    <xf numFmtId="0" fontId="3" fillId="0" borderId="92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93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34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9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92" xfId="0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94" xfId="0" applyNumberFormat="1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3" fontId="5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5" fillId="0" borderId="96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60" xfId="0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165" fontId="5" fillId="0" borderId="0" xfId="4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3" fontId="5" fillId="0" borderId="0" xfId="40" applyNumberFormat="1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165" fontId="5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165" fontId="5" fillId="0" borderId="0" xfId="0" applyNumberFormat="1" applyFont="1" applyFill="1" applyAlignment="1" applyProtection="1">
      <alignment horizontal="left"/>
      <protection/>
    </xf>
    <xf numFmtId="0" fontId="2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Alignment="1" applyProtection="1">
      <alignment horizontal="centerContinuous"/>
      <protection/>
    </xf>
    <xf numFmtId="14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91" xfId="0" applyFont="1" applyBorder="1" applyAlignment="1">
      <alignment wrapText="1"/>
    </xf>
    <xf numFmtId="0" fontId="0" fillId="0" borderId="91" xfId="0" applyFont="1" applyBorder="1" applyAlignment="1">
      <alignment vertical="top" wrapText="1"/>
    </xf>
    <xf numFmtId="0" fontId="0" fillId="0" borderId="9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91" xfId="0" applyFont="1" applyBorder="1" applyAlignment="1">
      <alignment/>
    </xf>
    <xf numFmtId="0" fontId="22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35" borderId="97" xfId="0" applyFont="1" applyFill="1" applyBorder="1" applyAlignment="1" applyProtection="1">
      <alignment horizontal="center"/>
      <protection locked="0"/>
    </xf>
    <xf numFmtId="0" fontId="9" fillId="0" borderId="98" xfId="0" applyFont="1" applyBorder="1" applyAlignment="1" applyProtection="1">
      <alignment/>
      <protection hidden="1"/>
    </xf>
    <xf numFmtId="0" fontId="22" fillId="0" borderId="0" xfId="0" applyFont="1" applyAlignment="1" applyProtection="1">
      <alignment vertical="center"/>
      <protection hidden="1"/>
    </xf>
    <xf numFmtId="0" fontId="9" fillId="0" borderId="99" xfId="0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99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9" fontId="21" fillId="35" borderId="0" xfId="0" applyNumberFormat="1" applyFont="1" applyFill="1" applyBorder="1" applyAlignment="1" applyProtection="1">
      <alignment horizontal="center" shrinkToFit="1"/>
      <protection locked="0"/>
    </xf>
    <xf numFmtId="9" fontId="21" fillId="35" borderId="0" xfId="0" applyNumberFormat="1" applyFont="1" applyFill="1" applyAlignment="1" applyProtection="1">
      <alignment horizontal="center"/>
      <protection locked="0"/>
    </xf>
    <xf numFmtId="0" fontId="9" fillId="0" borderId="97" xfId="0" applyFont="1" applyBorder="1" applyAlignment="1" applyProtection="1">
      <alignment/>
      <protection hidden="1"/>
    </xf>
    <xf numFmtId="0" fontId="22" fillId="0" borderId="0" xfId="0" applyFont="1" applyAlignment="1" applyProtection="1" quotePrefix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textRotation="90" wrapText="1"/>
      <protection/>
    </xf>
    <xf numFmtId="0" fontId="9" fillId="35" borderId="0" xfId="0" applyFont="1" applyFill="1" applyAlignment="1" applyProtection="1">
      <alignment horizontal="center"/>
      <protection locked="0"/>
    </xf>
    <xf numFmtId="0" fontId="9" fillId="35" borderId="91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8" fillId="0" borderId="100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5" fillId="0" borderId="9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91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 horizontal="center"/>
      <protection locked="0"/>
    </xf>
    <xf numFmtId="0" fontId="21" fillId="35" borderId="99" xfId="0" applyFont="1" applyFill="1" applyBorder="1" applyAlignment="1" applyProtection="1">
      <alignment horizontal="left"/>
      <protection locked="0"/>
    </xf>
    <xf numFmtId="0" fontId="21" fillId="35" borderId="97" xfId="0" applyFont="1" applyFill="1" applyBorder="1" applyAlignment="1" applyProtection="1">
      <alignment horizontal="left"/>
      <protection locked="0"/>
    </xf>
    <xf numFmtId="0" fontId="27" fillId="35" borderId="15" xfId="0" applyFont="1" applyFill="1" applyBorder="1" applyAlignment="1" applyProtection="1">
      <alignment horizontal="left"/>
      <protection locked="0"/>
    </xf>
    <xf numFmtId="0" fontId="27" fillId="35" borderId="91" xfId="0" applyFont="1" applyFill="1" applyBorder="1" applyAlignment="1" applyProtection="1">
      <alignment horizontal="left"/>
      <protection locked="0"/>
    </xf>
    <xf numFmtId="14" fontId="21" fillId="35" borderId="99" xfId="0" applyNumberFormat="1" applyFont="1" applyFill="1" applyBorder="1" applyAlignment="1" applyProtection="1">
      <alignment horizontal="left"/>
      <protection locked="0"/>
    </xf>
    <xf numFmtId="0" fontId="21" fillId="35" borderId="98" xfId="0" applyFont="1" applyFill="1" applyBorder="1" applyAlignment="1" applyProtection="1">
      <alignment horizontal="left"/>
      <protection locked="0"/>
    </xf>
    <xf numFmtId="170" fontId="21" fillId="35" borderId="97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70" fontId="21" fillId="35" borderId="99" xfId="0" applyNumberFormat="1" applyFont="1" applyFill="1" applyBorder="1" applyAlignment="1" applyProtection="1">
      <alignment horizontal="left"/>
      <protection locked="0"/>
    </xf>
    <xf numFmtId="14" fontId="21" fillId="35" borderId="97" xfId="0" applyNumberFormat="1" applyFont="1" applyFill="1" applyBorder="1" applyAlignment="1" applyProtection="1">
      <alignment horizontal="left"/>
      <protection locked="0"/>
    </xf>
    <xf numFmtId="0" fontId="21" fillId="35" borderId="98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center" textRotation="90" wrapText="1"/>
      <protection/>
    </xf>
    <xf numFmtId="0" fontId="65" fillId="36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Alignment="1" applyProtection="1">
      <alignment horizontal="left"/>
      <protection locked="0"/>
    </xf>
    <xf numFmtId="0" fontId="9" fillId="35" borderId="91" xfId="0" applyFont="1" applyFill="1" applyBorder="1" applyAlignment="1" applyProtection="1">
      <alignment horizontal="center"/>
      <protection locked="0"/>
    </xf>
    <xf numFmtId="170" fontId="21" fillId="35" borderId="97" xfId="0" applyNumberFormat="1" applyFont="1" applyFill="1" applyBorder="1" applyAlignment="1" applyProtection="1">
      <alignment horizontal="left"/>
      <protection locked="0"/>
    </xf>
    <xf numFmtId="0" fontId="66" fillId="36" borderId="0" xfId="0" applyFont="1" applyFill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21" fillId="35" borderId="0" xfId="0" applyFont="1" applyFill="1" applyAlignment="1" applyProtection="1">
      <alignment horizontal="left"/>
      <protection hidden="1"/>
    </xf>
    <xf numFmtId="0" fontId="21" fillId="35" borderId="98" xfId="0" applyFont="1" applyFill="1" applyBorder="1" applyAlignment="1" applyProtection="1">
      <alignment horizontal="left" shrinkToFit="1"/>
      <protection locked="0"/>
    </xf>
    <xf numFmtId="0" fontId="21" fillId="35" borderId="99" xfId="0" applyFont="1" applyFill="1" applyBorder="1" applyAlignment="1" applyProtection="1">
      <alignment horizontal="left" shrinkToFit="1"/>
      <protection locked="0"/>
    </xf>
    <xf numFmtId="170" fontId="21" fillId="35" borderId="97" xfId="0" applyNumberFormat="1" applyFont="1" applyFill="1" applyBorder="1" applyAlignment="1" applyProtection="1">
      <alignment horizontal="center" shrinkToFit="1"/>
      <protection locked="0"/>
    </xf>
    <xf numFmtId="170" fontId="21" fillId="35" borderId="99" xfId="0" applyNumberFormat="1" applyFont="1" applyFill="1" applyBorder="1" applyAlignment="1" applyProtection="1">
      <alignment horizontal="center" shrinkToFit="1"/>
      <protection locked="0"/>
    </xf>
    <xf numFmtId="170" fontId="21" fillId="35" borderId="0" xfId="0" applyNumberFormat="1" applyFont="1" applyFill="1" applyAlignment="1" applyProtection="1">
      <alignment horizontal="center"/>
      <protection locked="0"/>
    </xf>
    <xf numFmtId="0" fontId="66" fillId="36" borderId="0" xfId="0" applyFont="1" applyFill="1" applyAlignment="1" applyProtection="1">
      <alignment horizontal="center" vertical="center" wrapText="1"/>
      <protection hidden="1"/>
    </xf>
    <xf numFmtId="0" fontId="21" fillId="35" borderId="0" xfId="0" applyFont="1" applyFill="1" applyBorder="1" applyAlignment="1" applyProtection="1">
      <alignment horizontal="left" vertical="top" wrapText="1"/>
      <protection locked="0"/>
    </xf>
    <xf numFmtId="0" fontId="21" fillId="35" borderId="9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647700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1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9</xdr:col>
      <xdr:colOff>876300</xdr:colOff>
      <xdr:row>9</xdr:row>
      <xdr:rowOff>66675</xdr:rowOff>
    </xdr:to>
    <xdr:pic>
      <xdr:nvPicPr>
        <xdr:cNvPr id="5" name="Kép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"/>
          <a:ext cx="7591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689</xdr:row>
      <xdr:rowOff>9525</xdr:rowOff>
    </xdr:from>
    <xdr:to>
      <xdr:col>9</xdr:col>
      <xdr:colOff>876300</xdr:colOff>
      <xdr:row>697</xdr:row>
      <xdr:rowOff>152400</xdr:rowOff>
    </xdr:to>
    <xdr:pic>
      <xdr:nvPicPr>
        <xdr:cNvPr id="6" name="Kép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06337100"/>
          <a:ext cx="7600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133350</xdr:rowOff>
    </xdr:from>
    <xdr:to>
      <xdr:col>10</xdr:col>
      <xdr:colOff>0</xdr:colOff>
      <xdr:row>83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1428750"/>
          <a:ext cx="6677025" cy="1215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Sztrájk, forrongás, polgári zavargás (SRCC)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Jelen függelék alapján, a biztosítási kötvényben foglalt feltételek, kizárások  és szabályok alapján a biztosító kiterjeszti a fedezetet, a biztosított által fizetendő díj ellenében azon károkra és veszteségekre, melyek oka, sztrájk, forrongás és polgári zavargás, és mely jelen Függelék szerint azt jelenti ( mindenkor az alábbi külön feltételekben foglaltak szerint) , hogy a biztosított vagyontárgyakban az alábbi események közvetlenül okoztak kárt: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társadalmi béke megbontásában résztvevő személyek tevékenysége (akár sztrájkkal, vagy kizárással kapcsolatos, akár nem), és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nem a 2. pontjában meghatározott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esemény,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 törvényes hatóság tevékenysége annak érdekében, hogy az ilyen zavargást elfojtsa, ill. az elfojtásra tett kísérlete, vagy ilyen zavargás következményeinek minimalizálja,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bármely sztrájkoló, vagy kizárt munkás szándékos cselekedete, annak érdekében, hogy a sztrájkot folytassa, vagy a kizárásnak ellenálljon,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bármely törvényes hatóság olyan cselekedete, hogy ilyen eseményt megelőzzön, ill. minimalizálja ezen cselekmények következményeit.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Feltéve, hogy a továbbiakban kifejezetten ebben egyeztek meg, és deklarálták: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kötvény valamennyi feltétele, kizárása, kikötése alkalmazandó jelen bővített biztosításra oly mértékig, ahogy azt a következő Külön Feltételek kifejezetten módosítják, és a Kötvény szövegében történő valamennyi kárra vonatkozó hivatkozás, úgy értendő, hogy az itt felsorolt kockázatok fedezve vannak,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alábbi Külön Feltételek csak a jelen kiterjesztés esetében alkalmazandók, és a Kötvény szövege alkalmazandó az egyéb esetekben.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Külön Feltételek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Jelen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záradék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nem nyújt fedezetet: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munka teljes, vagy részleges beszüntetése, késleltetése, vagy a termelési eljárás megszakítása, vagy beszüntetése miatt keletkező károkra,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bármely törvényes hatóság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által foganatosított végleges, vagy ideiglenes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elkobzásból,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lefoglalásból, kommandó akcióból származó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károkra,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bármely személy által történő, az épület elfoglalásából származó,  megfosztás miatti károkra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értékcsökkenés, túlfizetés és dologi kár miatt fizetett kártérítés következményi káraira.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Mindazonáltal, a biztosított a biztosító nem mentesül 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vagy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pontban említettek miatt kötelezettsége alól, a biztosított vagyontárgyakban a megfosztás előtt, vagy az ideiglenes megfosztás alatt bekövetkező dologi károk tekintetében.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Jelen biztosítás nem nyújt fedezetet azon károkra, amelyeket közvetve, vagy közvetlenül az alábbi események okoztak, vagy azok következményeként keletkeztek: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háború, megszállás, idegen ellenség tevékenysége, hadiállapot vagy háborús  tevékenység (akár deklarálták a háborút, akár nem), polgárháború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zendülés, népfelkelés ,polgári zavargás, katonai felkelés, felkelés, zendülés, forradalom, katonai vagy bitorolt hatalom gyakorlása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 személy tevékenysége, aki valamely szervezet nevében, vagy azzal kapcsolatban tevékenykedik, mely szervezet a kormány erőszakkal történő  megdöntését célozza, vagy arra terrorizmussal ill. erőszakkal befolyással akar bírni.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 tevékenység, eljárás vagy per, ahol a Biztosító arra hivatkozik, hogy a kár jelen feltételek alapján nem volt biztosítva, az ellenkezőjének bizonyítási terhe a Biztosítottat terheli.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Biztosító jelen biztosítást bármikor, a Biztosított utolsó ismert címére küldött ajánlott levélben felmondhatja, mely esetben a Biztosító köteles a felmondás utáni biztosítási időszakra a díj arányos részét visszatéríteni.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Az alábbiakban meghatározott kártérítési limit úgy értendő, hogy az a kártérítés felső határa valamennyi jelen Függelékkel fedezet kár esetében, 168 órás folyamatos időszakra.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685800</xdr:colOff>
      <xdr:row>1</xdr:row>
      <xdr:rowOff>123825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7029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76200</xdr:colOff>
      <xdr:row>1</xdr:row>
      <xdr:rowOff>123825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7029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76200</xdr:colOff>
      <xdr:row>1</xdr:row>
      <xdr:rowOff>123825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7029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76200</xdr:colOff>
      <xdr:row>1</xdr:row>
      <xdr:rowOff>123825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7029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10</xdr:row>
      <xdr:rowOff>28575</xdr:rowOff>
    </xdr:from>
    <xdr:to>
      <xdr:col>9</xdr:col>
      <xdr:colOff>619125</xdr:colOff>
      <xdr:row>12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47825"/>
          <a:ext cx="6858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9</xdr:col>
      <xdr:colOff>609600</xdr:colOff>
      <xdr:row>9</xdr:row>
      <xdr:rowOff>76200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6781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ubi@groupamagarancia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125" style="3" customWidth="1"/>
    <col min="2" max="2" width="9.25390625" style="3" customWidth="1"/>
    <col min="3" max="3" width="10.75390625" style="3" customWidth="1"/>
    <col min="4" max="4" width="4.25390625" style="3" customWidth="1"/>
    <col min="5" max="5" width="9.125" style="3" customWidth="1"/>
    <col min="6" max="6" width="10.875" style="3" customWidth="1"/>
    <col min="7" max="7" width="11.125" style="3" customWidth="1"/>
    <col min="8" max="8" width="19.25390625" style="3" customWidth="1"/>
    <col min="9" max="9" width="11.875" style="3" customWidth="1"/>
    <col min="10" max="10" width="12.875" style="3" customWidth="1"/>
    <col min="11" max="11" width="8.875" style="3" customWidth="1"/>
    <col min="12" max="12" width="9.125" style="3" customWidth="1"/>
    <col min="13" max="21" width="9.125" style="16" customWidth="1"/>
    <col min="22" max="16384" width="9.125" style="3" customWidth="1"/>
  </cols>
  <sheetData>
    <row r="1" ht="12.75">
      <c r="J1" s="1"/>
    </row>
    <row r="2" ht="12.75">
      <c r="J2" s="1"/>
    </row>
    <row r="3" ht="12.75">
      <c r="J3" s="1"/>
    </row>
    <row r="4" ht="12.75"/>
    <row r="5" ht="12.75"/>
    <row r="6" ht="12.75"/>
    <row r="7" ht="12.75"/>
    <row r="8" ht="12.75"/>
    <row r="9" ht="12.75"/>
    <row r="10" ht="12.75"/>
    <row r="11" ht="9" customHeight="1">
      <c r="B11" s="2"/>
    </row>
    <row r="12" spans="1:10" ht="12.75">
      <c r="A12" s="4" t="s">
        <v>324</v>
      </c>
      <c r="F12" s="5"/>
      <c r="G12" s="4"/>
      <c r="J12" s="1"/>
    </row>
    <row r="13" spans="1:10" ht="12.75">
      <c r="A13" s="4" t="s">
        <v>229</v>
      </c>
      <c r="F13" s="5"/>
      <c r="G13" s="4"/>
      <c r="J13" s="1"/>
    </row>
    <row r="14" ht="6" customHeight="1">
      <c r="J14" s="1"/>
    </row>
    <row r="15" spans="1:10" ht="12.75">
      <c r="A15" s="4" t="s">
        <v>148</v>
      </c>
      <c r="F15" s="6"/>
      <c r="J15" s="1"/>
    </row>
    <row r="16" ht="22.5" customHeight="1">
      <c r="J16" s="1"/>
    </row>
    <row r="17" spans="1:10" ht="14.25" customHeight="1">
      <c r="A17" s="4" t="str">
        <f>"Tisztelt "&amp;A13&amp;" Úr!"</f>
        <v>Tisztelt Név Úr!</v>
      </c>
      <c r="J17" s="1"/>
    </row>
    <row r="18" ht="14.25" customHeight="1">
      <c r="J18" s="1"/>
    </row>
    <row r="19" spans="1:10" ht="12.75">
      <c r="A19" s="3" t="str">
        <f>"Köszönettel vettük felkérését, hogy a "&amp;E28&amp;" részére előzetes díjkalkulációt dolgozzunk ki."</f>
        <v>Köszönettel vettük felkérését, hogy a - részére előzetes díjkalkulációt dolgozzunk ki.</v>
      </c>
      <c r="J19" s="1"/>
    </row>
    <row r="20" ht="12.75">
      <c r="J20" s="1"/>
    </row>
    <row r="21" spans="1:10" ht="12.75">
      <c r="A21" s="3" t="s">
        <v>264</v>
      </c>
      <c r="J21" s="1"/>
    </row>
    <row r="22" spans="1:10" ht="12.75">
      <c r="A22" s="3" t="s">
        <v>265</v>
      </c>
      <c r="J22" s="1"/>
    </row>
    <row r="23" ht="12.75">
      <c r="J23" s="1"/>
    </row>
    <row r="24" spans="1:12" ht="18" customHeight="1">
      <c r="A24" s="268" t="s">
        <v>244</v>
      </c>
      <c r="B24" s="269"/>
      <c r="C24" s="269"/>
      <c r="D24" s="269"/>
      <c r="E24" s="269"/>
      <c r="F24" s="269"/>
      <c r="G24" s="269"/>
      <c r="H24" s="269"/>
      <c r="I24" s="269"/>
      <c r="J24" s="270"/>
      <c r="L24" s="150"/>
    </row>
    <row r="25" spans="1:12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7"/>
      <c r="L25" s="150"/>
    </row>
    <row r="26" spans="1:12" ht="12.75">
      <c r="A26" s="271" t="s">
        <v>187</v>
      </c>
      <c r="B26" s="272"/>
      <c r="C26" s="272"/>
      <c r="D26" s="272"/>
      <c r="E26" s="272"/>
      <c r="F26" s="272"/>
      <c r="G26" s="272"/>
      <c r="H26" s="272"/>
      <c r="I26" s="272"/>
      <c r="J26" s="273"/>
      <c r="L26" s="150"/>
    </row>
    <row r="27" ht="6.75" customHeight="1"/>
    <row r="28" spans="1:5" ht="12.75">
      <c r="A28" s="3" t="s">
        <v>188</v>
      </c>
      <c r="E28" s="4" t="s">
        <v>7</v>
      </c>
    </row>
    <row r="29" spans="1:5" ht="12.75">
      <c r="A29" s="3" t="s">
        <v>266</v>
      </c>
      <c r="E29" s="3" t="s">
        <v>184</v>
      </c>
    </row>
    <row r="30" spans="1:5" ht="12.75">
      <c r="A30" s="3" t="s">
        <v>190</v>
      </c>
      <c r="E30" s="3" t="s">
        <v>196</v>
      </c>
    </row>
    <row r="31" spans="1:5" ht="12.75">
      <c r="A31" s="3" t="s">
        <v>189</v>
      </c>
      <c r="E31" s="3" t="s">
        <v>267</v>
      </c>
    </row>
    <row r="32" ht="12.75">
      <c r="E32" s="3" t="s">
        <v>268</v>
      </c>
    </row>
    <row r="33" ht="12.75">
      <c r="E33" s="3" t="s">
        <v>269</v>
      </c>
    </row>
    <row r="34" ht="12.75">
      <c r="E34" s="3" t="s">
        <v>270</v>
      </c>
    </row>
    <row r="35" ht="12.75">
      <c r="E35" s="3" t="s">
        <v>271</v>
      </c>
    </row>
    <row r="36" ht="12.75">
      <c r="E36" s="3" t="s">
        <v>272</v>
      </c>
    </row>
    <row r="37" ht="12.75">
      <c r="E37" s="3" t="s">
        <v>273</v>
      </c>
    </row>
    <row r="38" ht="12.75">
      <c r="E38" s="3" t="s">
        <v>274</v>
      </c>
    </row>
    <row r="39" spans="1:5" ht="12.75">
      <c r="A39" s="3" t="s">
        <v>191</v>
      </c>
      <c r="E39" s="3" t="s">
        <v>0</v>
      </c>
    </row>
    <row r="40" spans="1:5" ht="12.75">
      <c r="A40" s="3" t="s">
        <v>192</v>
      </c>
      <c r="E40" s="3" t="s">
        <v>1</v>
      </c>
    </row>
    <row r="41" spans="1:5" ht="12.75">
      <c r="A41" s="3" t="s">
        <v>193</v>
      </c>
      <c r="E41" s="3" t="s">
        <v>276</v>
      </c>
    </row>
    <row r="42" spans="1:5" ht="12.75">
      <c r="A42" s="3" t="s">
        <v>275</v>
      </c>
      <c r="E42" s="3" t="s">
        <v>146</v>
      </c>
    </row>
    <row r="43" spans="1:5" ht="12.75">
      <c r="A43" s="3" t="s">
        <v>194</v>
      </c>
      <c r="E43" s="3" t="s">
        <v>329</v>
      </c>
    </row>
    <row r="44" ht="12.75">
      <c r="A44" s="3" t="s">
        <v>195</v>
      </c>
    </row>
    <row r="45" spans="1:5" ht="12.75">
      <c r="A45" s="3" t="s">
        <v>50</v>
      </c>
      <c r="E45" s="3" t="s">
        <v>2</v>
      </c>
    </row>
    <row r="46" ht="12.75">
      <c r="E46" s="3" t="s">
        <v>3</v>
      </c>
    </row>
    <row r="47" ht="12.75"/>
    <row r="48" ht="12.75">
      <c r="A48" s="3" t="s">
        <v>334</v>
      </c>
    </row>
    <row r="49" ht="12.75">
      <c r="E49" s="3" t="s">
        <v>277</v>
      </c>
    </row>
    <row r="50" ht="12.75">
      <c r="E50" s="3" t="s">
        <v>649</v>
      </c>
    </row>
    <row r="51" ht="12.75">
      <c r="E51" s="3" t="s">
        <v>650</v>
      </c>
    </row>
    <row r="52" ht="12.75">
      <c r="E52" s="3" t="s">
        <v>336</v>
      </c>
    </row>
    <row r="53" ht="12.75">
      <c r="E53" s="3" t="s">
        <v>335</v>
      </c>
    </row>
    <row r="54" ht="12.75">
      <c r="E54" s="3" t="s">
        <v>337</v>
      </c>
    </row>
    <row r="55" ht="12.75">
      <c r="E55" s="3" t="s">
        <v>338</v>
      </c>
    </row>
    <row r="56" ht="12.75">
      <c r="E56" s="3" t="s">
        <v>339</v>
      </c>
    </row>
    <row r="57" ht="12.75">
      <c r="E57" s="3" t="s">
        <v>340</v>
      </c>
    </row>
    <row r="58" ht="12.75">
      <c r="E58" s="3" t="s">
        <v>341</v>
      </c>
    </row>
    <row r="59" ht="12.75">
      <c r="E59" s="3" t="s">
        <v>342</v>
      </c>
    </row>
    <row r="60" ht="12.75">
      <c r="E60" s="3" t="s">
        <v>343</v>
      </c>
    </row>
    <row r="61" ht="12.75">
      <c r="E61" s="3" t="s">
        <v>344</v>
      </c>
    </row>
    <row r="62" ht="12.75">
      <c r="E62" s="3" t="s">
        <v>345</v>
      </c>
    </row>
    <row r="63" ht="12.75">
      <c r="E63" s="3" t="s">
        <v>346</v>
      </c>
    </row>
    <row r="64" ht="12.75">
      <c r="E64" s="3" t="s">
        <v>347</v>
      </c>
    </row>
    <row r="65" ht="12.75">
      <c r="E65" s="3" t="s">
        <v>348</v>
      </c>
    </row>
    <row r="66" ht="12.75">
      <c r="E66" s="3" t="s">
        <v>349</v>
      </c>
    </row>
    <row r="67" ht="12.75">
      <c r="E67" s="3" t="s">
        <v>350</v>
      </c>
    </row>
    <row r="68" ht="12.75">
      <c r="E68" s="3" t="s">
        <v>351</v>
      </c>
    </row>
    <row r="69" ht="12.75">
      <c r="E69" s="3" t="s">
        <v>352</v>
      </c>
    </row>
    <row r="70" ht="12.75">
      <c r="E70" s="3" t="s">
        <v>353</v>
      </c>
    </row>
    <row r="71" ht="12.75">
      <c r="E71" s="3" t="s">
        <v>354</v>
      </c>
    </row>
    <row r="72" ht="12.75">
      <c r="E72" s="3" t="s">
        <v>355</v>
      </c>
    </row>
    <row r="73" ht="12.75">
      <c r="E73" s="3" t="s">
        <v>356</v>
      </c>
    </row>
    <row r="74" ht="12.75">
      <c r="E74" s="3" t="s">
        <v>357</v>
      </c>
    </row>
    <row r="75" ht="12.75">
      <c r="E75" s="3" t="s">
        <v>358</v>
      </c>
    </row>
    <row r="76" ht="12.75">
      <c r="E76" s="3" t="s">
        <v>359</v>
      </c>
    </row>
    <row r="77" ht="12.75">
      <c r="E77" s="3" t="s">
        <v>360</v>
      </c>
    </row>
    <row r="78" ht="12.75">
      <c r="E78" s="3" t="s">
        <v>361</v>
      </c>
    </row>
    <row r="79" ht="12.75">
      <c r="E79" s="3" t="s">
        <v>362</v>
      </c>
    </row>
    <row r="80" ht="12.75">
      <c r="E80" s="3" t="s">
        <v>363</v>
      </c>
    </row>
    <row r="81" ht="12.75">
      <c r="E81" s="3" t="s">
        <v>364</v>
      </c>
    </row>
    <row r="82" ht="12.75">
      <c r="E82" s="3" t="s">
        <v>365</v>
      </c>
    </row>
    <row r="83" ht="12.75">
      <c r="E83" s="3" t="s">
        <v>366</v>
      </c>
    </row>
    <row r="84" ht="12.75">
      <c r="E84" s="3" t="s">
        <v>367</v>
      </c>
    </row>
    <row r="85" ht="12.75">
      <c r="E85" s="3" t="s">
        <v>368</v>
      </c>
    </row>
    <row r="86" ht="12.75">
      <c r="E86" s="3" t="s">
        <v>369</v>
      </c>
    </row>
    <row r="87" ht="12.75">
      <c r="E87" s="3" t="s">
        <v>370</v>
      </c>
    </row>
    <row r="88" ht="12.75">
      <c r="E88" s="3" t="s">
        <v>371</v>
      </c>
    </row>
    <row r="89" ht="12.75">
      <c r="E89" s="3" t="s">
        <v>372</v>
      </c>
    </row>
    <row r="90" ht="12.75">
      <c r="E90" s="3" t="s">
        <v>278</v>
      </c>
    </row>
    <row r="91" spans="5:11" ht="12.75">
      <c r="E91" s="3" t="s">
        <v>279</v>
      </c>
      <c r="K91" s="147"/>
    </row>
    <row r="92" ht="12.75">
      <c r="E92" s="3" t="s">
        <v>658</v>
      </c>
    </row>
    <row r="93" ht="12.75">
      <c r="E93" s="3" t="s">
        <v>656</v>
      </c>
    </row>
    <row r="94" ht="12.75">
      <c r="E94" s="3" t="s">
        <v>657</v>
      </c>
    </row>
    <row r="95" ht="12.75">
      <c r="E95" s="3" t="s">
        <v>659</v>
      </c>
    </row>
    <row r="96" ht="12.75">
      <c r="E96" s="3" t="s">
        <v>660</v>
      </c>
    </row>
    <row r="97" ht="12.75">
      <c r="E97" s="3" t="s">
        <v>395</v>
      </c>
    </row>
    <row r="98" ht="12.75">
      <c r="E98" s="3" t="s">
        <v>398</v>
      </c>
    </row>
    <row r="99" ht="12.75">
      <c r="E99" s="3" t="s">
        <v>397</v>
      </c>
    </row>
    <row r="100" ht="12.75">
      <c r="E100" s="3" t="s">
        <v>661</v>
      </c>
    </row>
    <row r="101" ht="12.75">
      <c r="E101" s="3" t="s">
        <v>662</v>
      </c>
    </row>
    <row r="102" ht="12.75">
      <c r="E102" s="3" t="s">
        <v>663</v>
      </c>
    </row>
    <row r="103" ht="12.75">
      <c r="E103" s="3" t="s">
        <v>664</v>
      </c>
    </row>
    <row r="104" ht="12.75">
      <c r="E104" s="3" t="s">
        <v>396</v>
      </c>
    </row>
    <row r="105" ht="12.75">
      <c r="D105" s="3" t="s">
        <v>164</v>
      </c>
    </row>
    <row r="106" ht="3.75" customHeight="1"/>
    <row r="107" spans="1:10" ht="12.75">
      <c r="A107" s="271" t="s">
        <v>227</v>
      </c>
      <c r="B107" s="272"/>
      <c r="C107" s="272"/>
      <c r="D107" s="272"/>
      <c r="E107" s="272"/>
      <c r="F107" s="272"/>
      <c r="G107" s="272"/>
      <c r="H107" s="272"/>
      <c r="I107" s="272"/>
      <c r="J107" s="273"/>
    </row>
    <row r="108" ht="6" customHeight="1"/>
    <row r="109" ht="12.75">
      <c r="A109" s="4" t="s">
        <v>4</v>
      </c>
    </row>
    <row r="110" ht="12.75">
      <c r="B110" s="4" t="s">
        <v>26</v>
      </c>
    </row>
    <row r="111" spans="2:10" ht="12.75">
      <c r="B111" s="3" t="s">
        <v>197</v>
      </c>
      <c r="H111" s="3" t="s">
        <v>283</v>
      </c>
      <c r="J111" s="3" t="s">
        <v>210</v>
      </c>
    </row>
    <row r="112" ht="12.75"/>
    <row r="113" spans="3:10" ht="12.75">
      <c r="C113" s="3" t="s">
        <v>286</v>
      </c>
      <c r="J113" s="174" t="s">
        <v>7</v>
      </c>
    </row>
    <row r="114" spans="3:10" ht="12.75">
      <c r="C114" s="3" t="s">
        <v>280</v>
      </c>
      <c r="J114" s="174" t="s">
        <v>7</v>
      </c>
    </row>
    <row r="115" spans="3:10" ht="12.75">
      <c r="C115" s="3" t="s">
        <v>8</v>
      </c>
      <c r="J115" s="174" t="s">
        <v>7</v>
      </c>
    </row>
    <row r="116" spans="3:10" ht="12.75">
      <c r="C116" s="3" t="s">
        <v>281</v>
      </c>
      <c r="J116" s="174" t="s">
        <v>7</v>
      </c>
    </row>
    <row r="117" spans="3:10" ht="13.5" thickBot="1">
      <c r="C117" s="3" t="s">
        <v>282</v>
      </c>
      <c r="J117" s="174" t="s">
        <v>7</v>
      </c>
    </row>
    <row r="118" spans="3:10" ht="12.75">
      <c r="C118" s="10" t="s">
        <v>200</v>
      </c>
      <c r="D118" s="10"/>
      <c r="E118" s="10"/>
      <c r="F118" s="10"/>
      <c r="G118" s="10"/>
      <c r="H118" s="10"/>
      <c r="I118" s="10"/>
      <c r="J118" s="175">
        <f>SUM(J113:J117)</f>
        <v>0</v>
      </c>
    </row>
    <row r="119" ht="4.5" customHeight="1"/>
    <row r="120" ht="12.75">
      <c r="B120" s="3" t="s">
        <v>198</v>
      </c>
    </row>
    <row r="121" spans="7:10" ht="12.75">
      <c r="G121" s="8"/>
      <c r="H121" s="3" t="s">
        <v>283</v>
      </c>
      <c r="J121" s="3" t="s">
        <v>210</v>
      </c>
    </row>
    <row r="122" spans="3:10" ht="12.75">
      <c r="C122" s="3" t="s">
        <v>286</v>
      </c>
      <c r="J122" s="174" t="s">
        <v>7</v>
      </c>
    </row>
    <row r="123" spans="3:10" ht="12.75">
      <c r="C123" s="3" t="s">
        <v>280</v>
      </c>
      <c r="J123" s="174" t="s">
        <v>7</v>
      </c>
    </row>
    <row r="124" spans="3:10" ht="12.75">
      <c r="C124" s="164" t="s">
        <v>285</v>
      </c>
      <c r="J124" s="174"/>
    </row>
    <row r="125" spans="3:10" ht="12.75">
      <c r="C125" s="3" t="s">
        <v>284</v>
      </c>
      <c r="J125" s="174"/>
    </row>
    <row r="126" spans="3:10" ht="13.5" thickBot="1">
      <c r="C126" s="3" t="s">
        <v>281</v>
      </c>
      <c r="J126" s="174"/>
    </row>
    <row r="127" spans="3:10" ht="12.75">
      <c r="C127" s="10" t="s">
        <v>201</v>
      </c>
      <c r="D127" s="10"/>
      <c r="E127" s="10"/>
      <c r="F127" s="10"/>
      <c r="G127" s="10"/>
      <c r="H127" s="10"/>
      <c r="I127" s="10"/>
      <c r="J127" s="175">
        <f>SUM(J122:J126)</f>
        <v>0</v>
      </c>
    </row>
    <row r="128" spans="2:10" ht="6" customHeight="1" thickBot="1">
      <c r="B128" s="11"/>
      <c r="C128" s="11"/>
      <c r="D128" s="11"/>
      <c r="E128" s="11"/>
      <c r="F128" s="11"/>
      <c r="G128" s="11"/>
      <c r="H128" s="11"/>
      <c r="I128" s="11"/>
      <c r="J128" s="12"/>
    </row>
    <row r="129" spans="2:10" ht="13.5" thickTop="1">
      <c r="B129" s="13" t="s">
        <v>199</v>
      </c>
      <c r="C129" s="13"/>
      <c r="D129" s="13"/>
      <c r="E129" s="13"/>
      <c r="F129" s="13"/>
      <c r="G129" s="13"/>
      <c r="H129" s="13"/>
      <c r="I129" s="13"/>
      <c r="J129" s="14">
        <f>SUM(J118+J127)</f>
        <v>0</v>
      </c>
    </row>
    <row r="130" ht="12.75"/>
    <row r="131" spans="3:10" ht="12.75">
      <c r="C131" s="3" t="s">
        <v>10</v>
      </c>
      <c r="J131" s="174" t="s">
        <v>7</v>
      </c>
    </row>
    <row r="132" spans="3:10" ht="13.5" thickBot="1">
      <c r="C132" s="3" t="s">
        <v>101</v>
      </c>
      <c r="J132" s="174" t="s">
        <v>7</v>
      </c>
    </row>
    <row r="133" spans="2:10" ht="13.5" thickTop="1">
      <c r="B133" s="13" t="s">
        <v>202</v>
      </c>
      <c r="C133" s="13"/>
      <c r="D133" s="13"/>
      <c r="E133" s="13"/>
      <c r="F133" s="13"/>
      <c r="G133" s="13"/>
      <c r="H133" s="13"/>
      <c r="I133" s="13"/>
      <c r="J133" s="14">
        <f>SUM(J129:J132)</f>
        <v>0</v>
      </c>
    </row>
    <row r="134" spans="2:10" ht="6" customHeight="1">
      <c r="B134" s="16"/>
      <c r="C134" s="16"/>
      <c r="D134" s="16"/>
      <c r="E134" s="16"/>
      <c r="F134" s="16"/>
      <c r="G134" s="16"/>
      <c r="H134" s="16"/>
      <c r="I134" s="16"/>
      <c r="J134" s="176"/>
    </row>
    <row r="135" spans="2:10" ht="12.75">
      <c r="B135" s="16" t="s">
        <v>239</v>
      </c>
      <c r="C135" s="16"/>
      <c r="D135" s="16"/>
      <c r="E135" s="16"/>
      <c r="F135" s="16"/>
      <c r="G135" s="16"/>
      <c r="H135" s="16"/>
      <c r="I135" s="16"/>
      <c r="J135" s="176"/>
    </row>
    <row r="136" spans="2:10" ht="12.75">
      <c r="B136" s="3" t="s">
        <v>240</v>
      </c>
      <c r="C136" s="16"/>
      <c r="D136" s="16"/>
      <c r="E136" s="16"/>
      <c r="F136" s="16"/>
      <c r="G136" s="16"/>
      <c r="H136" s="16"/>
      <c r="I136" s="16"/>
      <c r="J136" s="176"/>
    </row>
    <row r="137" spans="2:10" ht="12.75">
      <c r="B137" s="3" t="s">
        <v>241</v>
      </c>
      <c r="C137" s="16"/>
      <c r="D137" s="16"/>
      <c r="E137" s="16"/>
      <c r="F137" s="16"/>
      <c r="G137" s="16"/>
      <c r="H137" s="16"/>
      <c r="I137" s="16"/>
      <c r="J137" s="176"/>
    </row>
    <row r="138" ht="8.25" customHeight="1"/>
    <row r="139" spans="2:10" ht="12.75">
      <c r="B139" s="4" t="s">
        <v>203</v>
      </c>
      <c r="J139" s="15">
        <v>8000000</v>
      </c>
    </row>
    <row r="140" ht="5.25" customHeight="1">
      <c r="J140" s="177"/>
    </row>
    <row r="141" spans="2:10" ht="12.75">
      <c r="B141" s="4" t="s">
        <v>9</v>
      </c>
      <c r="J141" s="5" t="s">
        <v>296</v>
      </c>
    </row>
    <row r="142" spans="2:10" ht="4.5" customHeight="1">
      <c r="B142" s="4"/>
      <c r="J142" s="5"/>
    </row>
    <row r="143" spans="2:10" ht="12.75">
      <c r="B143" s="3" t="s">
        <v>289</v>
      </c>
      <c r="C143" s="3" t="s">
        <v>142</v>
      </c>
      <c r="J143" s="7"/>
    </row>
    <row r="144" spans="3:10" ht="12.75">
      <c r="C144" s="3" t="s">
        <v>287</v>
      </c>
      <c r="J144" s="7" t="s">
        <v>31</v>
      </c>
    </row>
    <row r="145" ht="4.5" customHeight="1">
      <c r="J145" s="7"/>
    </row>
    <row r="146" spans="2:10" ht="12.75">
      <c r="B146" s="3" t="s">
        <v>288</v>
      </c>
      <c r="D146" s="3" t="s">
        <v>18</v>
      </c>
      <c r="J146" s="7" t="s">
        <v>31</v>
      </c>
    </row>
    <row r="147" spans="3:10" ht="12.75">
      <c r="C147" s="4"/>
      <c r="D147" s="3" t="s">
        <v>19</v>
      </c>
      <c r="J147" s="7" t="s">
        <v>31</v>
      </c>
    </row>
    <row r="148" spans="3:10" ht="12.75">
      <c r="C148" s="4"/>
      <c r="D148" s="3" t="s">
        <v>14</v>
      </c>
      <c r="J148" s="7" t="s">
        <v>31</v>
      </c>
    </row>
    <row r="149" spans="3:10" ht="12.75">
      <c r="C149" s="4"/>
      <c r="D149" s="3" t="s">
        <v>21</v>
      </c>
      <c r="J149" s="7" t="s">
        <v>31</v>
      </c>
    </row>
    <row r="150" spans="3:10" ht="12.75">
      <c r="C150" s="4"/>
      <c r="D150" s="3" t="s">
        <v>17</v>
      </c>
      <c r="J150" s="7" t="s">
        <v>31</v>
      </c>
    </row>
    <row r="151" spans="3:10" ht="12.75">
      <c r="C151" s="4"/>
      <c r="D151" s="3" t="s">
        <v>13</v>
      </c>
      <c r="J151" s="7" t="s">
        <v>31</v>
      </c>
    </row>
    <row r="152" spans="3:10" ht="12.75">
      <c r="C152" s="4"/>
      <c r="D152" s="3" t="s">
        <v>140</v>
      </c>
      <c r="J152" s="7" t="s">
        <v>31</v>
      </c>
    </row>
    <row r="153" spans="3:10" ht="12.75">
      <c r="C153" s="4"/>
      <c r="D153" s="3" t="s">
        <v>15</v>
      </c>
      <c r="J153" s="7" t="s">
        <v>31</v>
      </c>
    </row>
    <row r="154" spans="3:10" ht="12.75">
      <c r="C154" s="4"/>
      <c r="D154" s="3" t="s">
        <v>16</v>
      </c>
      <c r="J154" s="7" t="s">
        <v>31</v>
      </c>
    </row>
    <row r="155" spans="3:10" ht="12.75">
      <c r="C155" s="4"/>
      <c r="D155" s="164" t="s">
        <v>290</v>
      </c>
      <c r="J155" s="7" t="s">
        <v>31</v>
      </c>
    </row>
    <row r="156" spans="3:10" ht="12.75">
      <c r="C156" s="4"/>
      <c r="D156" s="3" t="s">
        <v>373</v>
      </c>
      <c r="J156" s="7" t="s">
        <v>31</v>
      </c>
    </row>
    <row r="157" spans="3:10" ht="12.75">
      <c r="C157" s="4"/>
      <c r="D157" s="3" t="s">
        <v>11</v>
      </c>
      <c r="J157" s="7" t="s">
        <v>31</v>
      </c>
    </row>
    <row r="158" spans="3:10" ht="12.75">
      <c r="C158" s="4"/>
      <c r="D158" s="3" t="s">
        <v>291</v>
      </c>
      <c r="J158" s="7" t="s">
        <v>31</v>
      </c>
    </row>
    <row r="159" spans="3:10" ht="12.75">
      <c r="C159" s="5" t="s">
        <v>88</v>
      </c>
      <c r="D159" s="16" t="s">
        <v>20</v>
      </c>
      <c r="E159" s="16"/>
      <c r="F159" s="16"/>
      <c r="G159" s="16"/>
      <c r="H159" s="16"/>
      <c r="I159" s="16"/>
      <c r="J159" s="7" t="s">
        <v>31</v>
      </c>
    </row>
    <row r="160" spans="3:10" ht="12.75">
      <c r="C160" s="5" t="s">
        <v>88</v>
      </c>
      <c r="D160" s="16" t="s">
        <v>12</v>
      </c>
      <c r="E160" s="16"/>
      <c r="F160" s="16"/>
      <c r="G160" s="16"/>
      <c r="H160" s="16"/>
      <c r="I160" s="16"/>
      <c r="J160" s="7" t="s">
        <v>31</v>
      </c>
    </row>
    <row r="161" spans="2:10" ht="12.75">
      <c r="B161" s="3" t="s">
        <v>204</v>
      </c>
      <c r="C161" s="4"/>
      <c r="J161" s="7"/>
    </row>
    <row r="162" spans="3:10" ht="12.75">
      <c r="C162" s="178" t="s">
        <v>22</v>
      </c>
      <c r="D162" s="3" t="s">
        <v>10</v>
      </c>
      <c r="J162" s="179" t="s">
        <v>7</v>
      </c>
    </row>
    <row r="163" spans="3:10" ht="12.75">
      <c r="C163" s="178" t="s">
        <v>100</v>
      </c>
      <c r="D163" s="3" t="s">
        <v>92</v>
      </c>
      <c r="J163" s="179" t="s">
        <v>7</v>
      </c>
    </row>
    <row r="164" spans="3:10" ht="12.75">
      <c r="C164" s="178" t="s">
        <v>292</v>
      </c>
      <c r="D164" s="3" t="s">
        <v>293</v>
      </c>
      <c r="J164" s="179" t="s">
        <v>7</v>
      </c>
    </row>
    <row r="165" spans="3:10" ht="12.75">
      <c r="C165" s="178" t="s">
        <v>23</v>
      </c>
      <c r="D165" s="3" t="s">
        <v>294</v>
      </c>
      <c r="J165" s="179" t="s">
        <v>7</v>
      </c>
    </row>
    <row r="166" spans="3:10" ht="12.75">
      <c r="C166" s="178" t="s">
        <v>138</v>
      </c>
      <c r="D166" s="3" t="s">
        <v>295</v>
      </c>
      <c r="J166" s="179" t="s">
        <v>7</v>
      </c>
    </row>
    <row r="167" spans="3:10" ht="12.75">
      <c r="C167" s="178" t="s">
        <v>374</v>
      </c>
      <c r="D167" s="3" t="s">
        <v>375</v>
      </c>
      <c r="J167" s="179" t="s">
        <v>7</v>
      </c>
    </row>
    <row r="168" spans="3:10" ht="12.75">
      <c r="C168" s="178"/>
      <c r="E168" s="3" t="s">
        <v>376</v>
      </c>
      <c r="J168" s="179" t="s">
        <v>7</v>
      </c>
    </row>
    <row r="169" ht="6" customHeight="1">
      <c r="L169" s="180"/>
    </row>
    <row r="170" spans="2:12" ht="12.75">
      <c r="B170" s="4" t="s">
        <v>377</v>
      </c>
      <c r="I170" s="4" t="s">
        <v>40</v>
      </c>
      <c r="K170" s="17" t="s">
        <v>167</v>
      </c>
      <c r="L170" s="180"/>
    </row>
    <row r="171" spans="3:12" ht="12.75">
      <c r="C171" s="18">
        <v>50000</v>
      </c>
      <c r="J171" s="19" t="s">
        <v>7</v>
      </c>
      <c r="K171" s="17">
        <v>0.95</v>
      </c>
      <c r="L171" s="180"/>
    </row>
    <row r="172" spans="3:12" ht="12.75">
      <c r="C172" s="18">
        <v>100000</v>
      </c>
      <c r="J172" s="19" t="s">
        <v>7</v>
      </c>
      <c r="L172" s="180"/>
    </row>
    <row r="173" spans="3:12" ht="12.75">
      <c r="C173" s="18">
        <v>250000</v>
      </c>
      <c r="J173" s="19" t="s">
        <v>7</v>
      </c>
      <c r="L173" s="180"/>
    </row>
    <row r="174" spans="3:12" ht="12.75">
      <c r="C174" s="18">
        <v>500000</v>
      </c>
      <c r="J174" s="19" t="s">
        <v>7</v>
      </c>
      <c r="L174" s="180"/>
    </row>
    <row r="175" spans="2:12" ht="12.75">
      <c r="B175" s="181" t="s">
        <v>378</v>
      </c>
      <c r="C175" s="182"/>
      <c r="D175" s="20"/>
      <c r="E175" s="20"/>
      <c r="F175" s="20"/>
      <c r="G175" s="20"/>
      <c r="H175" s="183"/>
      <c r="I175" s="184"/>
      <c r="L175" s="180"/>
    </row>
    <row r="176" spans="2:9" ht="12.75">
      <c r="B176" s="185" t="s">
        <v>305</v>
      </c>
      <c r="C176" s="163"/>
      <c r="D176" s="163"/>
      <c r="E176" s="163"/>
      <c r="F176" s="163"/>
      <c r="G176" s="163"/>
      <c r="H176" s="171"/>
      <c r="I176" s="184"/>
    </row>
    <row r="177" ht="6.75" customHeight="1"/>
    <row r="178" ht="12.75"/>
    <row r="179" ht="12.75">
      <c r="A179" s="4" t="s">
        <v>141</v>
      </c>
    </row>
    <row r="180" spans="1:2" ht="12.75">
      <c r="A180" s="4"/>
      <c r="B180" s="4" t="s">
        <v>9</v>
      </c>
    </row>
    <row r="181" spans="1:2" ht="12.75">
      <c r="A181" s="4"/>
      <c r="B181" s="186" t="s">
        <v>402</v>
      </c>
    </row>
    <row r="182" spans="1:2" ht="12.75">
      <c r="A182" s="4"/>
      <c r="B182" s="186" t="s">
        <v>404</v>
      </c>
    </row>
    <row r="183" spans="1:2" ht="12.75">
      <c r="A183" s="4"/>
      <c r="B183" s="160" t="s">
        <v>403</v>
      </c>
    </row>
    <row r="184" spans="1:2" ht="12.75">
      <c r="A184" s="4"/>
      <c r="B184" s="160" t="s">
        <v>382</v>
      </c>
    </row>
    <row r="185" ht="5.25" customHeight="1">
      <c r="A185" s="4"/>
    </row>
    <row r="186" ht="12.75">
      <c r="B186" s="4" t="s">
        <v>32</v>
      </c>
    </row>
    <row r="187" spans="9:10" ht="12.75">
      <c r="I187" s="1" t="s">
        <v>297</v>
      </c>
      <c r="J187" s="3" t="s">
        <v>210</v>
      </c>
    </row>
    <row r="188" spans="3:10" ht="12.75">
      <c r="C188" s="3" t="s">
        <v>143</v>
      </c>
      <c r="I188" s="19" t="s">
        <v>33</v>
      </c>
      <c r="J188" s="19" t="s">
        <v>33</v>
      </c>
    </row>
    <row r="189" spans="3:10" ht="13.5" thickBot="1">
      <c r="C189" s="9" t="s">
        <v>154</v>
      </c>
      <c r="D189" s="9"/>
      <c r="E189" s="9"/>
      <c r="F189" s="9"/>
      <c r="G189" s="9"/>
      <c r="H189" s="9"/>
      <c r="I189" s="187" t="s">
        <v>33</v>
      </c>
      <c r="J189" s="187" t="s">
        <v>33</v>
      </c>
    </row>
    <row r="190" spans="3:10" ht="12.75">
      <c r="C190" s="10" t="s">
        <v>135</v>
      </c>
      <c r="D190" s="10"/>
      <c r="E190" s="10"/>
      <c r="F190" s="10"/>
      <c r="G190" s="10"/>
      <c r="H190" s="10"/>
      <c r="I190" s="175">
        <f>SUM(I188:I189)</f>
        <v>0</v>
      </c>
      <c r="J190" s="175">
        <f>SUM(J188:J189)</f>
        <v>0</v>
      </c>
    </row>
    <row r="191" spans="2:10" ht="6" customHeight="1">
      <c r="B191" s="188"/>
      <c r="C191" s="189"/>
      <c r="D191" s="189"/>
      <c r="E191" s="189"/>
      <c r="F191" s="189"/>
      <c r="G191" s="189"/>
      <c r="H191" s="189"/>
      <c r="I191" s="189"/>
      <c r="J191" s="15"/>
    </row>
    <row r="192" spans="2:6" ht="12.75">
      <c r="B192" s="4" t="s">
        <v>408</v>
      </c>
      <c r="F192" s="3" t="s">
        <v>298</v>
      </c>
    </row>
    <row r="193" spans="2:10" ht="6" customHeight="1">
      <c r="B193" s="188"/>
      <c r="C193" s="189"/>
      <c r="D193" s="189"/>
      <c r="E193" s="189"/>
      <c r="F193" s="189"/>
      <c r="G193" s="189"/>
      <c r="H193" s="189"/>
      <c r="I193" s="189"/>
      <c r="J193" s="15"/>
    </row>
    <row r="194" spans="2:10" ht="12.75" customHeight="1">
      <c r="B194" s="4" t="s">
        <v>163</v>
      </c>
      <c r="C194" s="16"/>
      <c r="D194" s="21" t="s">
        <v>409</v>
      </c>
      <c r="G194" s="189"/>
      <c r="H194" s="189"/>
      <c r="I194" s="189"/>
      <c r="J194" s="15"/>
    </row>
    <row r="195" ht="10.5" customHeight="1"/>
    <row r="196" ht="12.75">
      <c r="B196" s="4" t="s">
        <v>35</v>
      </c>
    </row>
    <row r="197" spans="3:10" ht="12.75">
      <c r="C197" s="3" t="s">
        <v>383</v>
      </c>
      <c r="F197" s="3" t="s">
        <v>161</v>
      </c>
      <c r="J197" s="19" t="s">
        <v>31</v>
      </c>
    </row>
    <row r="198" ht="12" customHeight="1">
      <c r="J198" s="19"/>
    </row>
    <row r="199" spans="2:10" ht="12.75">
      <c r="B199" s="37" t="s">
        <v>651</v>
      </c>
      <c r="C199" s="189"/>
      <c r="D199" s="189"/>
      <c r="E199" s="189"/>
      <c r="F199" s="189"/>
      <c r="G199" s="189"/>
      <c r="H199" s="189"/>
      <c r="I199" s="189"/>
      <c r="J199" s="15">
        <v>8000000</v>
      </c>
    </row>
    <row r="200" spans="2:11" ht="12.75">
      <c r="B200" s="37"/>
      <c r="C200" s="189"/>
      <c r="D200" s="189"/>
      <c r="E200" s="189"/>
      <c r="F200" s="189"/>
      <c r="G200" s="189"/>
      <c r="H200" s="189"/>
      <c r="I200" s="189"/>
      <c r="J200" s="15"/>
      <c r="K200" s="148" t="s">
        <v>167</v>
      </c>
    </row>
    <row r="201" spans="2:11" ht="12.75">
      <c r="B201" s="37"/>
      <c r="C201" s="189"/>
      <c r="D201" s="189"/>
      <c r="E201" s="189"/>
      <c r="F201" s="189"/>
      <c r="G201" s="189"/>
      <c r="H201" s="189"/>
      <c r="I201" s="4" t="s">
        <v>40</v>
      </c>
      <c r="K201" s="17">
        <v>0.95</v>
      </c>
    </row>
    <row r="202" ht="12.75"/>
    <row r="203" ht="12.75">
      <c r="A203" s="4" t="s">
        <v>25</v>
      </c>
    </row>
    <row r="204" spans="2:8" ht="12.75">
      <c r="B204" s="4" t="s">
        <v>26</v>
      </c>
      <c r="H204" s="179"/>
    </row>
    <row r="205" spans="3:10" ht="12.75">
      <c r="C205" s="3" t="s">
        <v>27</v>
      </c>
      <c r="H205" s="24" t="s">
        <v>205</v>
      </c>
      <c r="I205" s="15">
        <v>100000</v>
      </c>
      <c r="J205" s="4" t="s">
        <v>300</v>
      </c>
    </row>
    <row r="206" ht="12.75" customHeight="1"/>
    <row r="207" spans="3:10" ht="12.75" customHeight="1">
      <c r="C207" s="3" t="s">
        <v>299</v>
      </c>
      <c r="H207" s="24" t="s">
        <v>205</v>
      </c>
      <c r="I207" s="15">
        <v>100000</v>
      </c>
      <c r="J207" s="4" t="s">
        <v>300</v>
      </c>
    </row>
    <row r="208" ht="11.25" customHeight="1"/>
    <row r="209" ht="12.75">
      <c r="B209" s="4" t="s">
        <v>9</v>
      </c>
    </row>
    <row r="210" spans="3:11" ht="12.75">
      <c r="C210" s="3" t="s">
        <v>28</v>
      </c>
      <c r="I210" s="4" t="s">
        <v>24</v>
      </c>
      <c r="K210" s="17" t="s">
        <v>167</v>
      </c>
    </row>
    <row r="211" spans="2:11" ht="12.75">
      <c r="B211" s="4" t="s">
        <v>384</v>
      </c>
      <c r="J211" s="19">
        <f>I205*K211/1000</f>
        <v>9000</v>
      </c>
      <c r="K211" s="17">
        <v>90</v>
      </c>
    </row>
    <row r="212" ht="12.75"/>
    <row r="213" spans="1:8" ht="12.75">
      <c r="A213" s="4" t="s">
        <v>29</v>
      </c>
      <c r="G213" s="5"/>
      <c r="H213" s="4"/>
    </row>
    <row r="214" spans="2:8" ht="12.75">
      <c r="B214" s="4" t="s">
        <v>230</v>
      </c>
      <c r="F214" s="3" t="s">
        <v>186</v>
      </c>
      <c r="G214" s="5"/>
      <c r="H214" s="4"/>
    </row>
    <row r="215" spans="3:4" ht="12" customHeight="1">
      <c r="C215" s="5"/>
      <c r="D215" s="4"/>
    </row>
    <row r="216" spans="2:10" ht="12.75">
      <c r="B216" s="4" t="s">
        <v>26</v>
      </c>
      <c r="H216" s="4"/>
      <c r="J216" s="7"/>
    </row>
    <row r="217" spans="2:10" ht="12.75">
      <c r="B217" s="3" t="s">
        <v>197</v>
      </c>
      <c r="J217" s="24" t="s">
        <v>212</v>
      </c>
    </row>
    <row r="218" spans="8:10" ht="12.75">
      <c r="H218" s="3" t="s">
        <v>209</v>
      </c>
      <c r="I218" s="1" t="s">
        <v>210</v>
      </c>
      <c r="J218" s="24" t="s">
        <v>221</v>
      </c>
    </row>
    <row r="219" spans="3:10" ht="12.75">
      <c r="C219" s="3" t="str">
        <f>+C114</f>
        <v>Gépek, berendezések</v>
      </c>
      <c r="H219" s="190">
        <f>+H114</f>
        <v>0</v>
      </c>
      <c r="I219" s="174" t="str">
        <f>+J114</f>
        <v>-</v>
      </c>
      <c r="J219" s="174"/>
    </row>
    <row r="220" spans="3:10" ht="12.75">
      <c r="C220" s="3" t="str">
        <f>+C115</f>
        <v>Készletek</v>
      </c>
      <c r="H220" s="190">
        <f>+H115</f>
        <v>0</v>
      </c>
      <c r="I220" s="174" t="str">
        <f>+J115</f>
        <v>-</v>
      </c>
      <c r="J220" s="174"/>
    </row>
    <row r="221" spans="3:10" ht="12.75">
      <c r="C221" s="3" t="str">
        <f>+C116</f>
        <v>Egyéb vagyontárgyak</v>
      </c>
      <c r="H221" s="190">
        <f>+H116</f>
        <v>0</v>
      </c>
      <c r="I221" s="174" t="str">
        <f>+J116</f>
        <v>-</v>
      </c>
      <c r="J221" s="174"/>
    </row>
    <row r="222" spans="2:10" ht="13.5" thickBot="1">
      <c r="B222" s="1" t="s">
        <v>307</v>
      </c>
      <c r="C222" s="3" t="str">
        <f>+C117</f>
        <v>Pénz- és értékkészletek</v>
      </c>
      <c r="H222" s="190">
        <f>+H117</f>
        <v>0</v>
      </c>
      <c r="I222" s="174" t="str">
        <f>+J117</f>
        <v>-</v>
      </c>
      <c r="J222" s="174"/>
    </row>
    <row r="223" spans="3:10" ht="12.75">
      <c r="C223" s="16" t="s">
        <v>200</v>
      </c>
      <c r="D223" s="16"/>
      <c r="E223" s="16"/>
      <c r="F223" s="16"/>
      <c r="G223" s="16"/>
      <c r="H223" s="10"/>
      <c r="I223" s="191">
        <f>SUM(I219:I222)</f>
        <v>0</v>
      </c>
      <c r="J223" s="175">
        <f>SUM(J219:J222)</f>
        <v>0</v>
      </c>
    </row>
    <row r="224" spans="3:10" ht="11.25" customHeight="1">
      <c r="C224" s="8"/>
      <c r="I224" s="192"/>
      <c r="J224" s="192"/>
    </row>
    <row r="225" spans="2:10" ht="12.75">
      <c r="B225" s="3" t="s">
        <v>84</v>
      </c>
      <c r="C225" s="8"/>
      <c r="D225" s="8"/>
      <c r="E225" s="3" t="s">
        <v>150</v>
      </c>
      <c r="I225" s="192"/>
      <c r="J225" s="192"/>
    </row>
    <row r="226" ht="12.75">
      <c r="E226" s="3" t="s">
        <v>304</v>
      </c>
    </row>
    <row r="227" spans="2:10" ht="12.75">
      <c r="B227" s="3" t="s">
        <v>198</v>
      </c>
      <c r="J227" s="24" t="s">
        <v>212</v>
      </c>
    </row>
    <row r="228" spans="8:10" ht="12.75">
      <c r="H228" s="3" t="s">
        <v>209</v>
      </c>
      <c r="I228" s="1" t="s">
        <v>210</v>
      </c>
      <c r="J228" s="24" t="s">
        <v>221</v>
      </c>
    </row>
    <row r="229" spans="3:10" ht="12.75">
      <c r="C229" s="3" t="s">
        <v>5</v>
      </c>
      <c r="H229" s="190">
        <f>+H123</f>
        <v>0</v>
      </c>
      <c r="I229" s="190" t="str">
        <f>+J123</f>
        <v>-</v>
      </c>
      <c r="J229" s="174"/>
    </row>
    <row r="230" spans="3:10" ht="12.75">
      <c r="C230" s="164" t="str">
        <f>+C124</f>
        <v>Javításra, feldolgozásra, bérmunkára átvett vagyontárgyak</v>
      </c>
      <c r="H230" s="190">
        <f>+H124</f>
        <v>0</v>
      </c>
      <c r="I230" s="193">
        <f>+J124</f>
        <v>0</v>
      </c>
      <c r="J230" s="174"/>
    </row>
    <row r="231" spans="3:10" ht="12.75">
      <c r="C231" s="3" t="str">
        <f>+C125</f>
        <v>Bizományba átvett vagyontárgyak</v>
      </c>
      <c r="H231" s="190">
        <f>+H125</f>
        <v>0</v>
      </c>
      <c r="I231" s="190">
        <f>+J125</f>
        <v>0</v>
      </c>
      <c r="J231" s="174"/>
    </row>
    <row r="232" spans="3:10" ht="13.5" thickBot="1">
      <c r="C232" s="9" t="str">
        <f>+C126</f>
        <v>Egyéb vagyontárgyak</v>
      </c>
      <c r="D232" s="9"/>
      <c r="E232" s="9"/>
      <c r="F232" s="9"/>
      <c r="G232" s="9"/>
      <c r="H232" s="190">
        <f>+H126</f>
        <v>0</v>
      </c>
      <c r="I232" s="190">
        <f>+J126</f>
        <v>0</v>
      </c>
      <c r="J232" s="194"/>
    </row>
    <row r="233" spans="3:10" ht="12.75">
      <c r="C233" s="10" t="s">
        <v>201</v>
      </c>
      <c r="D233" s="10"/>
      <c r="E233" s="10"/>
      <c r="F233" s="10"/>
      <c r="G233" s="10"/>
      <c r="H233" s="10"/>
      <c r="I233" s="191">
        <f>SUM(I229:I232)</f>
        <v>0</v>
      </c>
      <c r="J233" s="175">
        <f>SUM(J229:J232)</f>
        <v>0</v>
      </c>
    </row>
    <row r="234" spans="2:10" ht="13.5" thickBot="1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ht="13.5" thickTop="1">
      <c r="B235" s="13" t="s">
        <v>199</v>
      </c>
      <c r="C235" s="13"/>
      <c r="D235" s="13"/>
      <c r="E235" s="13"/>
      <c r="F235" s="13"/>
      <c r="G235" s="13"/>
      <c r="H235" s="13"/>
      <c r="I235" s="195">
        <f>SUM(I223+I233)</f>
        <v>0</v>
      </c>
      <c r="J235" s="14">
        <f>SUM(J223+J233)</f>
        <v>0</v>
      </c>
    </row>
    <row r="236" ht="12.75" customHeight="1"/>
    <row r="237" spans="2:10" ht="12.75">
      <c r="B237" s="4" t="s">
        <v>9</v>
      </c>
      <c r="J237" s="7" t="s">
        <v>213</v>
      </c>
    </row>
    <row r="238" spans="3:10" ht="12.75">
      <c r="C238" s="3" t="s">
        <v>147</v>
      </c>
      <c r="J238" s="1" t="s">
        <v>30</v>
      </c>
    </row>
    <row r="239" ht="12.75">
      <c r="J239" s="1" t="s">
        <v>233</v>
      </c>
    </row>
    <row r="240" ht="12.75">
      <c r="J240" s="1" t="s">
        <v>234</v>
      </c>
    </row>
    <row r="241" ht="12.75">
      <c r="J241" s="1" t="s">
        <v>235</v>
      </c>
    </row>
    <row r="242" ht="12.75" hidden="1">
      <c r="J242" s="1"/>
    </row>
    <row r="243" spans="2:10" ht="12.75" hidden="1">
      <c r="B243" s="3" t="s">
        <v>206</v>
      </c>
      <c r="J243" s="1"/>
    </row>
    <row r="244" spans="2:10" ht="12.75" hidden="1">
      <c r="B244" s="3" t="s">
        <v>379</v>
      </c>
      <c r="D244" s="3" t="s">
        <v>390</v>
      </c>
      <c r="J244" s="1"/>
    </row>
    <row r="245" spans="4:10" ht="12.75" hidden="1">
      <c r="D245" s="3" t="s">
        <v>389</v>
      </c>
      <c r="J245" s="1"/>
    </row>
    <row r="246" spans="4:10" ht="12.75" hidden="1">
      <c r="D246" s="3" t="s">
        <v>391</v>
      </c>
      <c r="J246" s="1"/>
    </row>
    <row r="247" spans="4:10" ht="12.75" hidden="1">
      <c r="D247" s="3" t="s">
        <v>392</v>
      </c>
      <c r="J247" s="1"/>
    </row>
    <row r="248" ht="12.75">
      <c r="J248" s="1"/>
    </row>
    <row r="249" spans="2:11" ht="12.75">
      <c r="B249" s="4" t="s">
        <v>377</v>
      </c>
      <c r="I249" s="4" t="s">
        <v>40</v>
      </c>
      <c r="K249" s="17" t="s">
        <v>167</v>
      </c>
    </row>
    <row r="250" spans="3:11" ht="12.75">
      <c r="C250" s="18">
        <v>50000</v>
      </c>
      <c r="J250" s="19" t="s">
        <v>7</v>
      </c>
      <c r="K250" s="17">
        <v>0.95</v>
      </c>
    </row>
    <row r="251" spans="3:10" ht="12.75">
      <c r="C251" s="18">
        <v>100000</v>
      </c>
      <c r="J251" s="19" t="s">
        <v>7</v>
      </c>
    </row>
    <row r="252" spans="3:10" ht="12.75">
      <c r="C252" s="18">
        <v>250000</v>
      </c>
      <c r="J252" s="19" t="s">
        <v>7</v>
      </c>
    </row>
    <row r="253" spans="3:10" ht="12.75">
      <c r="C253" s="18">
        <v>500000</v>
      </c>
      <c r="J253" s="19" t="s">
        <v>7</v>
      </c>
    </row>
    <row r="254" spans="2:9" ht="12.75">
      <c r="B254" s="196" t="s">
        <v>306</v>
      </c>
      <c r="C254" s="197"/>
      <c r="D254" s="22"/>
      <c r="E254" s="22"/>
      <c r="F254" s="22"/>
      <c r="G254" s="198"/>
      <c r="I254" s="184"/>
    </row>
    <row r="255" spans="2:9" ht="12.75">
      <c r="B255" s="21"/>
      <c r="C255" s="23"/>
      <c r="D255" s="16"/>
      <c r="E255" s="16"/>
      <c r="F255" s="16"/>
      <c r="G255" s="16"/>
      <c r="I255" s="184"/>
    </row>
    <row r="256" ht="12.75">
      <c r="A256" s="4" t="s">
        <v>308</v>
      </c>
    </row>
    <row r="257" spans="2:4" ht="12.75">
      <c r="B257" s="4" t="s">
        <v>410</v>
      </c>
      <c r="D257" s="4" t="s">
        <v>186</v>
      </c>
    </row>
    <row r="258" spans="2:7" ht="12.75">
      <c r="B258" s="4" t="s">
        <v>9</v>
      </c>
      <c r="G258" s="8"/>
    </row>
    <row r="259" spans="3:9" ht="12.75">
      <c r="C259" s="3" t="s">
        <v>93</v>
      </c>
      <c r="I259" s="179"/>
    </row>
    <row r="260" spans="7:9" ht="12.75">
      <c r="G260" s="24" t="s">
        <v>207</v>
      </c>
      <c r="H260" s="24"/>
      <c r="I260" s="24" t="s">
        <v>208</v>
      </c>
    </row>
    <row r="261" spans="2:9" ht="12.75">
      <c r="B261" s="3" t="s">
        <v>97</v>
      </c>
      <c r="F261" s="179"/>
      <c r="G261" s="184" t="s">
        <v>31</v>
      </c>
      <c r="H261" s="184"/>
      <c r="I261" s="184" t="s">
        <v>31</v>
      </c>
    </row>
    <row r="262" ht="12" customHeight="1"/>
    <row r="263" spans="2:11" ht="12.75">
      <c r="B263" s="4" t="s">
        <v>94</v>
      </c>
      <c r="D263" s="3" t="s">
        <v>95</v>
      </c>
      <c r="I263" s="4" t="s">
        <v>40</v>
      </c>
      <c r="K263" s="17" t="s">
        <v>167</v>
      </c>
    </row>
    <row r="264" spans="2:11" ht="12.75">
      <c r="B264" s="4"/>
      <c r="D264" s="4"/>
      <c r="J264" s="199" t="s">
        <v>31</v>
      </c>
      <c r="K264" s="17">
        <v>8</v>
      </c>
    </row>
    <row r="265" ht="12.75">
      <c r="A265" s="4" t="s">
        <v>318</v>
      </c>
    </row>
    <row r="266" ht="12.75">
      <c r="B266" s="4" t="s">
        <v>9</v>
      </c>
    </row>
    <row r="267" ht="12.75">
      <c r="B267" s="3" t="s">
        <v>405</v>
      </c>
    </row>
    <row r="268" ht="12.75">
      <c r="B268" s="3" t="s">
        <v>387</v>
      </c>
    </row>
    <row r="269" ht="12.75">
      <c r="B269" s="3" t="s">
        <v>388</v>
      </c>
    </row>
    <row r="270" ht="12.75" customHeight="1"/>
    <row r="271" ht="12.75">
      <c r="C271" s="3" t="s">
        <v>139</v>
      </c>
    </row>
    <row r="272" spans="7:9" ht="12.75">
      <c r="G272" s="200" t="s">
        <v>207</v>
      </c>
      <c r="I272" s="200" t="s">
        <v>208</v>
      </c>
    </row>
    <row r="273" spans="2:9" ht="12.75">
      <c r="B273" s="4" t="s">
        <v>102</v>
      </c>
      <c r="G273" s="201" t="s">
        <v>31</v>
      </c>
      <c r="I273" s="201" t="s">
        <v>31</v>
      </c>
    </row>
    <row r="274" ht="11.25" customHeight="1"/>
    <row r="275" spans="2:3" ht="12.75">
      <c r="B275" s="202" t="s">
        <v>48</v>
      </c>
      <c r="C275" s="203"/>
    </row>
    <row r="276" spans="2:5" ht="12.75">
      <c r="B276" s="203"/>
      <c r="C276" s="203" t="s">
        <v>46</v>
      </c>
      <c r="E276" s="24" t="s">
        <v>31</v>
      </c>
    </row>
    <row r="277" spans="2:3" ht="12.75">
      <c r="B277" s="203" t="s">
        <v>47</v>
      </c>
      <c r="C277" s="203"/>
    </row>
    <row r="278" ht="11.25" customHeight="1"/>
    <row r="279" spans="2:11" ht="12.75">
      <c r="B279" s="4" t="s">
        <v>385</v>
      </c>
      <c r="I279" s="4" t="s">
        <v>40</v>
      </c>
      <c r="K279" s="17" t="s">
        <v>167</v>
      </c>
    </row>
    <row r="280" spans="3:11" ht="12.75">
      <c r="C280" s="3" t="s">
        <v>301</v>
      </c>
      <c r="J280" s="184" t="s">
        <v>31</v>
      </c>
      <c r="K280" s="17">
        <v>50</v>
      </c>
    </row>
    <row r="281" spans="3:10" ht="12.75">
      <c r="C281" s="3" t="s">
        <v>302</v>
      </c>
      <c r="J281" s="184" t="s">
        <v>31</v>
      </c>
    </row>
    <row r="282" ht="12.75">
      <c r="J282" s="184"/>
    </row>
    <row r="283" ht="12.75">
      <c r="A283" s="4" t="s">
        <v>380</v>
      </c>
    </row>
    <row r="284" ht="12.75">
      <c r="A284" s="4"/>
    </row>
    <row r="285" spans="1:2" ht="12.75">
      <c r="A285" s="4"/>
      <c r="B285" s="3" t="s">
        <v>314</v>
      </c>
    </row>
    <row r="286" spans="1:3" ht="12.75">
      <c r="A286" s="4"/>
      <c r="B286" s="5" t="s">
        <v>309</v>
      </c>
      <c r="C286" s="4" t="s">
        <v>90</v>
      </c>
    </row>
    <row r="287" spans="1:3" ht="12.75">
      <c r="A287" s="4"/>
      <c r="B287" s="5" t="s">
        <v>310</v>
      </c>
      <c r="C287" s="4" t="s">
        <v>91</v>
      </c>
    </row>
    <row r="288" spans="1:3" ht="12.75">
      <c r="A288" s="4"/>
      <c r="B288" s="5" t="s">
        <v>312</v>
      </c>
      <c r="C288" s="4" t="s">
        <v>92</v>
      </c>
    </row>
    <row r="289" spans="1:3" ht="12.75">
      <c r="A289" s="4"/>
      <c r="B289" s="5" t="s">
        <v>311</v>
      </c>
      <c r="C289" s="4" t="s">
        <v>313</v>
      </c>
    </row>
    <row r="290" spans="2:9" ht="12.75">
      <c r="B290" s="4" t="s">
        <v>26</v>
      </c>
      <c r="G290" s="3" t="s">
        <v>209</v>
      </c>
      <c r="H290" s="8"/>
      <c r="I290" s="3" t="s">
        <v>210</v>
      </c>
    </row>
    <row r="291" spans="3:9" ht="12.75">
      <c r="C291" s="3" t="s">
        <v>36</v>
      </c>
      <c r="D291" s="164" t="s">
        <v>43</v>
      </c>
      <c r="G291" s="24" t="s">
        <v>6</v>
      </c>
      <c r="I291" s="174" t="s">
        <v>31</v>
      </c>
    </row>
    <row r="292" spans="3:9" ht="12.75">
      <c r="C292" s="3" t="s">
        <v>37</v>
      </c>
      <c r="D292" s="164"/>
      <c r="I292" s="174" t="s">
        <v>31</v>
      </c>
    </row>
    <row r="293" spans="3:9" ht="12.75">
      <c r="C293" s="3" t="s">
        <v>38</v>
      </c>
      <c r="D293" s="164"/>
      <c r="I293" s="174" t="s">
        <v>31</v>
      </c>
    </row>
    <row r="294" spans="3:9" ht="13.5" thickBot="1">
      <c r="C294" s="9" t="s">
        <v>39</v>
      </c>
      <c r="D294" s="204"/>
      <c r="E294" s="9"/>
      <c r="F294" s="9"/>
      <c r="G294" s="9"/>
      <c r="H294" s="9"/>
      <c r="I294" s="194" t="s">
        <v>31</v>
      </c>
    </row>
    <row r="295" spans="3:9" ht="12.75">
      <c r="C295" s="205" t="s">
        <v>44</v>
      </c>
      <c r="D295" s="10"/>
      <c r="E295" s="10"/>
      <c r="F295" s="10"/>
      <c r="G295" s="10"/>
      <c r="H295" s="10"/>
      <c r="I295" s="175">
        <f>SUM(I291:I294)</f>
        <v>0</v>
      </c>
    </row>
    <row r="296" ht="5.25" customHeight="1"/>
    <row r="297" spans="2:10" ht="12.75">
      <c r="B297" s="4" t="s">
        <v>203</v>
      </c>
      <c r="J297" s="15">
        <v>1000000</v>
      </c>
    </row>
    <row r="298" ht="6.75" customHeight="1"/>
    <row r="299" spans="2:11" ht="12.75">
      <c r="B299" s="4" t="s">
        <v>385</v>
      </c>
      <c r="I299" s="4" t="s">
        <v>40</v>
      </c>
      <c r="K299" s="17" t="s">
        <v>167</v>
      </c>
    </row>
    <row r="300" spans="3:11" ht="12.75">
      <c r="C300" s="3" t="s">
        <v>315</v>
      </c>
      <c r="J300" s="19" t="s">
        <v>31</v>
      </c>
      <c r="K300" s="17">
        <v>3.5</v>
      </c>
    </row>
    <row r="301" spans="3:10" ht="12.75">
      <c r="C301" s="3" t="s">
        <v>316</v>
      </c>
      <c r="J301" s="19" t="s">
        <v>31</v>
      </c>
    </row>
    <row r="303" ht="12.75">
      <c r="A303" s="4" t="s">
        <v>41</v>
      </c>
    </row>
    <row r="304" spans="1:2" ht="12.75">
      <c r="A304" s="4"/>
      <c r="B304" s="4" t="s">
        <v>9</v>
      </c>
    </row>
    <row r="305" spans="1:3" ht="12.75">
      <c r="A305" s="4"/>
      <c r="C305" s="3" t="s">
        <v>317</v>
      </c>
    </row>
    <row r="306" spans="1:3" ht="12.75">
      <c r="A306" s="4"/>
      <c r="C306" s="3" t="s">
        <v>7</v>
      </c>
    </row>
    <row r="307" spans="1:3" ht="12.75">
      <c r="A307" s="4"/>
      <c r="C307" s="3" t="s">
        <v>7</v>
      </c>
    </row>
    <row r="309" spans="2:9" ht="12.75">
      <c r="B309" s="4" t="s">
        <v>26</v>
      </c>
      <c r="G309" s="3" t="s">
        <v>209</v>
      </c>
      <c r="H309" s="8"/>
      <c r="I309" s="3" t="s">
        <v>210</v>
      </c>
    </row>
    <row r="310" spans="3:9" ht="12.75">
      <c r="C310" s="3" t="s">
        <v>36</v>
      </c>
      <c r="G310" s="24" t="s">
        <v>6</v>
      </c>
      <c r="I310" s="174" t="s">
        <v>31</v>
      </c>
    </row>
    <row r="311" spans="3:9" ht="12.75">
      <c r="C311" s="3" t="s">
        <v>37</v>
      </c>
      <c r="F311" s="206"/>
      <c r="G311" s="21"/>
      <c r="H311" s="21"/>
      <c r="I311" s="21"/>
    </row>
    <row r="312" spans="3:9" ht="12.75">
      <c r="C312" s="3" t="s">
        <v>38</v>
      </c>
      <c r="E312" s="4" t="s">
        <v>242</v>
      </c>
      <c r="I312" s="174" t="s">
        <v>31</v>
      </c>
    </row>
    <row r="313" spans="3:9" ht="13.5" thickBot="1">
      <c r="C313" s="9" t="s">
        <v>39</v>
      </c>
      <c r="D313" s="9"/>
      <c r="E313" s="9"/>
      <c r="F313" s="9"/>
      <c r="G313" s="9"/>
      <c r="H313" s="9"/>
      <c r="I313" s="194" t="s">
        <v>31</v>
      </c>
    </row>
    <row r="314" spans="3:9" ht="12.75">
      <c r="C314" s="205" t="s">
        <v>42</v>
      </c>
      <c r="D314" s="10"/>
      <c r="E314" s="10"/>
      <c r="F314" s="10"/>
      <c r="G314" s="10"/>
      <c r="H314" s="10"/>
      <c r="I314" s="175">
        <f>SUM(I310:I313)</f>
        <v>0</v>
      </c>
    </row>
    <row r="315" ht="5.25" customHeight="1"/>
    <row r="316" ht="5.25" customHeight="1"/>
    <row r="317" spans="2:11" ht="12.75">
      <c r="B317" s="4" t="s">
        <v>385</v>
      </c>
      <c r="I317" s="4" t="s">
        <v>40</v>
      </c>
      <c r="K317" s="17" t="s">
        <v>167</v>
      </c>
    </row>
    <row r="318" spans="3:11" ht="12.75">
      <c r="C318" s="3" t="s">
        <v>301</v>
      </c>
      <c r="J318" s="19" t="s">
        <v>31</v>
      </c>
      <c r="K318" s="17">
        <v>5.5</v>
      </c>
    </row>
    <row r="319" spans="3:10" ht="12.75">
      <c r="C319" s="3" t="s">
        <v>302</v>
      </c>
      <c r="J319" s="19" t="s">
        <v>31</v>
      </c>
    </row>
    <row r="321" ht="12.75">
      <c r="A321" s="4" t="s">
        <v>45</v>
      </c>
    </row>
    <row r="322" spans="9:10" ht="12.75">
      <c r="I322" s="1" t="s">
        <v>211</v>
      </c>
      <c r="J322" s="3" t="s">
        <v>210</v>
      </c>
    </row>
    <row r="323" spans="3:10" ht="12.75">
      <c r="C323" s="3" t="s">
        <v>143</v>
      </c>
      <c r="I323" s="19" t="s">
        <v>33</v>
      </c>
      <c r="J323" s="19" t="s">
        <v>33</v>
      </c>
    </row>
    <row r="324" spans="3:10" ht="13.5" thickBot="1">
      <c r="C324" s="9" t="s">
        <v>144</v>
      </c>
      <c r="D324" s="9"/>
      <c r="E324" s="9"/>
      <c r="F324" s="9"/>
      <c r="G324" s="9"/>
      <c r="H324" s="9"/>
      <c r="I324" s="187" t="s">
        <v>33</v>
      </c>
      <c r="J324" s="187" t="s">
        <v>33</v>
      </c>
    </row>
    <row r="325" spans="3:10" ht="12.75">
      <c r="C325" s="10" t="s">
        <v>135</v>
      </c>
      <c r="D325" s="10"/>
      <c r="E325" s="10"/>
      <c r="F325" s="10"/>
      <c r="G325" s="10"/>
      <c r="H325" s="10"/>
      <c r="I325" s="175">
        <f>SUM(I323:I324)</f>
        <v>0</v>
      </c>
      <c r="J325" s="175">
        <f>SUM(J323:J324)</f>
        <v>0</v>
      </c>
    </row>
    <row r="326" ht="7.5" customHeight="1"/>
    <row r="327" spans="2:6" ht="12.75">
      <c r="B327" s="4" t="s">
        <v>381</v>
      </c>
      <c r="F327" s="3" t="s">
        <v>34</v>
      </c>
    </row>
    <row r="328" ht="7.5" customHeight="1">
      <c r="B328" s="4"/>
    </row>
    <row r="329" spans="2:11" ht="12.75">
      <c r="B329" s="4" t="s">
        <v>386</v>
      </c>
      <c r="D329" s="4"/>
      <c r="I329" s="4" t="s">
        <v>40</v>
      </c>
      <c r="K329" s="17" t="s">
        <v>167</v>
      </c>
    </row>
    <row r="330" spans="4:11" ht="12.75">
      <c r="D330" s="3" t="s">
        <v>222</v>
      </c>
      <c r="J330" s="19" t="s">
        <v>31</v>
      </c>
      <c r="K330" s="17">
        <v>1.25</v>
      </c>
    </row>
    <row r="331" spans="4:10" ht="12.75">
      <c r="D331" s="3" t="s">
        <v>223</v>
      </c>
      <c r="J331" s="19" t="s">
        <v>31</v>
      </c>
    </row>
    <row r="332" ht="6.75" customHeight="1">
      <c r="J332" s="7"/>
    </row>
    <row r="333" spans="2:10" ht="12.75">
      <c r="B333" s="37" t="s">
        <v>652</v>
      </c>
      <c r="C333" s="189"/>
      <c r="D333" s="189"/>
      <c r="E333" s="189"/>
      <c r="F333" s="189"/>
      <c r="G333" s="189"/>
      <c r="H333" s="189"/>
      <c r="I333" s="189"/>
      <c r="J333" s="7" t="s">
        <v>214</v>
      </c>
    </row>
    <row r="335" spans="1:10" ht="12.75">
      <c r="A335" s="274" t="s">
        <v>215</v>
      </c>
      <c r="B335" s="275"/>
      <c r="C335" s="275"/>
      <c r="D335" s="275"/>
      <c r="E335" s="275"/>
      <c r="F335" s="275"/>
      <c r="G335" s="275"/>
      <c r="H335" s="275"/>
      <c r="I335" s="275"/>
      <c r="J335" s="276"/>
    </row>
    <row r="337" spans="2:10" ht="12.75">
      <c r="B337" s="207" t="s">
        <v>48</v>
      </c>
      <c r="C337" s="203" t="s">
        <v>165</v>
      </c>
      <c r="D337" s="203"/>
      <c r="E337" s="203"/>
      <c r="F337" s="208" t="s">
        <v>31</v>
      </c>
      <c r="G337" s="203"/>
      <c r="H337" s="203" t="s">
        <v>182</v>
      </c>
      <c r="I337" s="203"/>
      <c r="J337" s="184" t="s">
        <v>31</v>
      </c>
    </row>
    <row r="338" spans="2:9" ht="12.75">
      <c r="B338" s="25"/>
      <c r="C338" s="203" t="s">
        <v>166</v>
      </c>
      <c r="D338" s="203"/>
      <c r="E338" s="203"/>
      <c r="F338" s="208" t="s">
        <v>31</v>
      </c>
      <c r="G338" s="26"/>
      <c r="H338" s="26"/>
      <c r="I338" s="26"/>
    </row>
    <row r="339" spans="1:9" ht="12.75">
      <c r="A339" s="27" t="s">
        <v>103</v>
      </c>
      <c r="B339" s="203"/>
      <c r="C339" s="203"/>
      <c r="D339" s="203"/>
      <c r="E339" s="203"/>
      <c r="F339" s="203"/>
      <c r="G339" s="203"/>
      <c r="H339" s="203"/>
      <c r="I339" s="203"/>
    </row>
    <row r="340" ht="6.75" customHeight="1"/>
    <row r="341" ht="12.75">
      <c r="A341" s="4" t="s">
        <v>180</v>
      </c>
    </row>
    <row r="342" ht="12.75">
      <c r="B342" s="4" t="s">
        <v>9</v>
      </c>
    </row>
    <row r="343" ht="12.75">
      <c r="B343" s="203" t="s">
        <v>399</v>
      </c>
    </row>
    <row r="344" spans="7:9" ht="12.75">
      <c r="G344" s="200" t="s">
        <v>207</v>
      </c>
      <c r="I344" s="200" t="s">
        <v>208</v>
      </c>
    </row>
    <row r="345" spans="2:9" ht="12.75">
      <c r="B345" s="4" t="s">
        <v>97</v>
      </c>
      <c r="G345" s="184">
        <v>5000</v>
      </c>
      <c r="I345" s="184">
        <v>15000</v>
      </c>
    </row>
    <row r="346" ht="5.25" customHeight="1"/>
    <row r="347" spans="2:11" ht="12.75">
      <c r="B347" s="4" t="s">
        <v>385</v>
      </c>
      <c r="I347" s="4" t="s">
        <v>40</v>
      </c>
      <c r="K347" s="17" t="s">
        <v>167</v>
      </c>
    </row>
    <row r="348" spans="3:11" ht="12.75">
      <c r="C348" s="3" t="s">
        <v>778</v>
      </c>
      <c r="J348" s="19" t="s">
        <v>31</v>
      </c>
      <c r="K348" s="17">
        <v>0.32</v>
      </c>
    </row>
    <row r="349" spans="3:10" ht="12.75">
      <c r="C349" s="209"/>
      <c r="I349" s="3" t="s">
        <v>183</v>
      </c>
      <c r="J349" s="19"/>
    </row>
    <row r="351" ht="12.75">
      <c r="A351" s="4" t="s">
        <v>393</v>
      </c>
    </row>
    <row r="352" spans="2:5" ht="12.75">
      <c r="B352" s="4" t="s">
        <v>9</v>
      </c>
      <c r="E352" s="4" t="s">
        <v>216</v>
      </c>
    </row>
    <row r="353" spans="7:9" ht="12.75">
      <c r="G353" s="200" t="s">
        <v>207</v>
      </c>
      <c r="I353" s="200" t="s">
        <v>208</v>
      </c>
    </row>
    <row r="354" spans="2:9" ht="12.75">
      <c r="B354" s="4" t="s">
        <v>97</v>
      </c>
      <c r="G354" s="184">
        <v>5000</v>
      </c>
      <c r="I354" s="184">
        <v>15000</v>
      </c>
    </row>
    <row r="355" ht="6.75" customHeight="1">
      <c r="B355" s="4"/>
    </row>
    <row r="356" spans="2:11" ht="12.75">
      <c r="B356" s="4" t="s">
        <v>385</v>
      </c>
      <c r="I356" s="4" t="s">
        <v>40</v>
      </c>
      <c r="K356" s="17" t="s">
        <v>167</v>
      </c>
    </row>
    <row r="357" spans="3:11" ht="12.75">
      <c r="C357" s="3" t="s">
        <v>301</v>
      </c>
      <c r="J357" s="184" t="s">
        <v>31</v>
      </c>
      <c r="K357" s="17">
        <v>0.32</v>
      </c>
    </row>
    <row r="358" ht="12.75">
      <c r="I358" s="3" t="s">
        <v>183</v>
      </c>
    </row>
    <row r="359" ht="12.75">
      <c r="A359" s="4" t="s">
        <v>394</v>
      </c>
    </row>
    <row r="360" spans="2:5" ht="12.75">
      <c r="B360" s="4" t="s">
        <v>9</v>
      </c>
      <c r="E360" s="3" t="s">
        <v>162</v>
      </c>
    </row>
    <row r="361" spans="7:9" ht="12.75">
      <c r="G361" s="200" t="s">
        <v>207</v>
      </c>
      <c r="I361" s="200" t="s">
        <v>208</v>
      </c>
    </row>
    <row r="362" spans="2:9" ht="12.75">
      <c r="B362" s="4" t="s">
        <v>97</v>
      </c>
      <c r="G362" s="184">
        <v>5000</v>
      </c>
      <c r="I362" s="184">
        <v>15000</v>
      </c>
    </row>
    <row r="363" ht="6.75" customHeight="1">
      <c r="B363" s="4"/>
    </row>
    <row r="364" spans="2:11" ht="12.75">
      <c r="B364" s="4" t="s">
        <v>385</v>
      </c>
      <c r="I364" s="4" t="s">
        <v>40</v>
      </c>
      <c r="K364" s="17" t="s">
        <v>167</v>
      </c>
    </row>
    <row r="365" spans="3:11" ht="12.75">
      <c r="C365" s="3" t="s">
        <v>301</v>
      </c>
      <c r="J365" s="19" t="s">
        <v>31</v>
      </c>
      <c r="K365" s="17">
        <v>0.32</v>
      </c>
    </row>
    <row r="366" ht="12.75">
      <c r="I366" s="3" t="s">
        <v>183</v>
      </c>
    </row>
    <row r="367" ht="12.75">
      <c r="A367" s="4" t="s">
        <v>49</v>
      </c>
    </row>
    <row r="368" ht="12.75">
      <c r="B368" s="4" t="s">
        <v>9</v>
      </c>
    </row>
    <row r="369" ht="12.75">
      <c r="C369" s="203" t="s">
        <v>153</v>
      </c>
    </row>
    <row r="370" spans="7:9" ht="12.75">
      <c r="G370" s="200" t="s">
        <v>207</v>
      </c>
      <c r="I370" s="200" t="s">
        <v>208</v>
      </c>
    </row>
    <row r="371" spans="2:9" ht="12.75">
      <c r="B371" s="4" t="s">
        <v>97</v>
      </c>
      <c r="G371" s="184">
        <v>5000</v>
      </c>
      <c r="I371" s="184">
        <v>15000</v>
      </c>
    </row>
    <row r="372" spans="2:6" ht="6.75" customHeight="1">
      <c r="B372" s="4"/>
      <c r="D372" s="210"/>
      <c r="F372" s="210"/>
    </row>
    <row r="373" spans="2:11" ht="12.75">
      <c r="B373" s="4" t="s">
        <v>385</v>
      </c>
      <c r="I373" s="4" t="s">
        <v>40</v>
      </c>
      <c r="K373" s="17" t="s">
        <v>167</v>
      </c>
    </row>
    <row r="374" spans="3:12" ht="12.75">
      <c r="C374" s="3" t="s">
        <v>301</v>
      </c>
      <c r="J374" s="19" t="s">
        <v>31</v>
      </c>
      <c r="K374" s="17">
        <v>0.32</v>
      </c>
      <c r="L374" s="211"/>
    </row>
    <row r="375" spans="9:12" ht="12.75">
      <c r="I375" s="3" t="s">
        <v>183</v>
      </c>
      <c r="J375" s="19"/>
      <c r="L375" s="211"/>
    </row>
    <row r="376" ht="12.75">
      <c r="L376" s="180"/>
    </row>
    <row r="377" spans="1:12" ht="12.75">
      <c r="A377" s="4" t="s">
        <v>86</v>
      </c>
      <c r="L377" s="180"/>
    </row>
    <row r="378" spans="2:12" ht="12.75">
      <c r="B378" s="4" t="s">
        <v>9</v>
      </c>
      <c r="L378" s="180"/>
    </row>
    <row r="379" spans="3:12" ht="12.75">
      <c r="C379" s="203" t="s">
        <v>151</v>
      </c>
      <c r="L379" s="180"/>
    </row>
    <row r="380" spans="2:12" ht="12.75">
      <c r="B380" s="4" t="s">
        <v>400</v>
      </c>
      <c r="C380" s="203"/>
      <c r="L380" s="180"/>
    </row>
    <row r="381" spans="7:12" ht="12.75">
      <c r="G381" s="200" t="s">
        <v>207</v>
      </c>
      <c r="I381" s="200" t="s">
        <v>208</v>
      </c>
      <c r="L381" s="180"/>
    </row>
    <row r="382" spans="2:12" ht="12.75">
      <c r="B382" s="4" t="s">
        <v>97</v>
      </c>
      <c r="G382" s="184">
        <v>5000</v>
      </c>
      <c r="I382" s="184">
        <v>15000</v>
      </c>
      <c r="L382" s="180"/>
    </row>
    <row r="383" spans="2:12" ht="6.75" customHeight="1">
      <c r="B383" s="4"/>
      <c r="D383" s="210"/>
      <c r="F383" s="210"/>
      <c r="L383" s="180"/>
    </row>
    <row r="384" spans="2:12" ht="12.75">
      <c r="B384" s="4" t="s">
        <v>50</v>
      </c>
      <c r="D384" s="212" t="s">
        <v>51</v>
      </c>
      <c r="F384" s="210"/>
      <c r="L384" s="180"/>
    </row>
    <row r="385" spans="4:12" ht="6.75" customHeight="1">
      <c r="D385" s="210"/>
      <c r="F385" s="210"/>
      <c r="L385" s="213"/>
    </row>
    <row r="386" spans="2:11" ht="12.75">
      <c r="B386" s="4" t="s">
        <v>385</v>
      </c>
      <c r="I386" s="4" t="s">
        <v>40</v>
      </c>
      <c r="K386" s="17" t="s">
        <v>167</v>
      </c>
    </row>
    <row r="387" spans="3:11" ht="12.75">
      <c r="C387" s="3" t="s">
        <v>303</v>
      </c>
      <c r="J387" s="19" t="s">
        <v>31</v>
      </c>
      <c r="K387" s="17">
        <v>0.32</v>
      </c>
    </row>
    <row r="388" spans="9:10" ht="12.75">
      <c r="I388" s="3" t="s">
        <v>183</v>
      </c>
      <c r="J388" s="19"/>
    </row>
    <row r="389" ht="12.75">
      <c r="I389" s="184"/>
    </row>
    <row r="390" ht="12.75">
      <c r="A390" s="4" t="s">
        <v>96</v>
      </c>
    </row>
    <row r="391" ht="12.75">
      <c r="B391" s="4" t="s">
        <v>9</v>
      </c>
    </row>
    <row r="392" ht="12.75">
      <c r="C392" s="203" t="s">
        <v>401</v>
      </c>
    </row>
    <row r="393" spans="7:9" ht="12.75">
      <c r="G393" s="200" t="s">
        <v>207</v>
      </c>
      <c r="I393" s="200" t="s">
        <v>208</v>
      </c>
    </row>
    <row r="394" spans="2:9" ht="12.75">
      <c r="B394" s="4" t="s">
        <v>97</v>
      </c>
      <c r="G394" s="184">
        <v>5000</v>
      </c>
      <c r="I394" s="184">
        <v>15000</v>
      </c>
    </row>
    <row r="395" spans="2:6" ht="3.75" customHeight="1">
      <c r="B395" s="4"/>
      <c r="D395" s="210"/>
      <c r="F395" s="210"/>
    </row>
    <row r="396" spans="2:6" ht="12.75">
      <c r="B396" s="4" t="s">
        <v>50</v>
      </c>
      <c r="D396" s="212" t="s">
        <v>51</v>
      </c>
      <c r="F396" s="210"/>
    </row>
    <row r="397" spans="2:6" ht="5.25" customHeight="1">
      <c r="B397" s="4"/>
      <c r="D397" s="210"/>
      <c r="F397" s="210"/>
    </row>
    <row r="398" spans="2:11" ht="12.75">
      <c r="B398" s="4" t="s">
        <v>385</v>
      </c>
      <c r="I398" s="4" t="s">
        <v>40</v>
      </c>
      <c r="K398" s="17" t="s">
        <v>167</v>
      </c>
    </row>
    <row r="399" spans="3:11" ht="12.75">
      <c r="C399" s="3" t="s">
        <v>303</v>
      </c>
      <c r="J399" s="19" t="s">
        <v>31</v>
      </c>
      <c r="K399" s="17">
        <v>0.32</v>
      </c>
    </row>
    <row r="400" spans="9:10" ht="12.75">
      <c r="I400" s="3" t="s">
        <v>183</v>
      </c>
      <c r="J400" s="19"/>
    </row>
    <row r="402" ht="12.75">
      <c r="A402" s="4" t="s">
        <v>52</v>
      </c>
    </row>
    <row r="403" ht="12.75">
      <c r="B403" s="4" t="s">
        <v>9</v>
      </c>
    </row>
    <row r="404" ht="12.75">
      <c r="C404" s="203" t="s">
        <v>152</v>
      </c>
    </row>
    <row r="405" spans="7:9" ht="12.75">
      <c r="G405" s="200" t="s">
        <v>207</v>
      </c>
      <c r="I405" s="200" t="s">
        <v>208</v>
      </c>
    </row>
    <row r="406" spans="2:9" ht="12.75">
      <c r="B406" s="4" t="s">
        <v>97</v>
      </c>
      <c r="C406" s="4"/>
      <c r="G406" s="184">
        <v>1000</v>
      </c>
      <c r="I406" s="184">
        <v>3000</v>
      </c>
    </row>
    <row r="407" spans="2:3" ht="6.75" customHeight="1">
      <c r="B407" s="4"/>
      <c r="C407" s="4"/>
    </row>
    <row r="408" spans="2:11" ht="12.75">
      <c r="B408" s="4" t="s">
        <v>385</v>
      </c>
      <c r="C408" s="4"/>
      <c r="I408" s="4" t="s">
        <v>40</v>
      </c>
      <c r="K408" s="17" t="s">
        <v>167</v>
      </c>
    </row>
    <row r="409" spans="3:11" ht="12.75">
      <c r="C409" s="3" t="s">
        <v>303</v>
      </c>
      <c r="J409" s="19" t="s">
        <v>31</v>
      </c>
      <c r="K409" s="17">
        <v>0.32</v>
      </c>
    </row>
    <row r="410" spans="9:10" ht="12.75">
      <c r="I410" s="3" t="s">
        <v>183</v>
      </c>
      <c r="J410" s="19"/>
    </row>
    <row r="411" spans="1:10" ht="12.75">
      <c r="A411" s="4" t="s">
        <v>104</v>
      </c>
      <c r="J411" s="19"/>
    </row>
    <row r="412" ht="6.75" customHeight="1"/>
    <row r="413" ht="12.75">
      <c r="A413" s="4" t="s">
        <v>53</v>
      </c>
    </row>
    <row r="414" ht="6" customHeight="1"/>
    <row r="415" ht="12.75">
      <c r="B415" s="4" t="s">
        <v>9</v>
      </c>
    </row>
    <row r="416" ht="5.25" customHeight="1"/>
    <row r="417" ht="12.75">
      <c r="C417" s="4" t="s">
        <v>639</v>
      </c>
    </row>
    <row r="418" ht="12.75">
      <c r="C418" s="4" t="s">
        <v>640</v>
      </c>
    </row>
    <row r="419" ht="12.75">
      <c r="C419" s="4" t="s">
        <v>641</v>
      </c>
    </row>
    <row r="420" ht="12.75">
      <c r="C420" s="4" t="s">
        <v>642</v>
      </c>
    </row>
    <row r="421" spans="8:9" ht="12.75">
      <c r="H421" s="200" t="s">
        <v>207</v>
      </c>
      <c r="I421" s="200" t="s">
        <v>208</v>
      </c>
    </row>
    <row r="422" spans="2:9" ht="12.75">
      <c r="B422" s="4" t="s">
        <v>643</v>
      </c>
      <c r="D422" s="28" t="s">
        <v>156</v>
      </c>
      <c r="H422" s="184">
        <v>5000</v>
      </c>
      <c r="I422" s="184">
        <v>15000</v>
      </c>
    </row>
    <row r="423" spans="2:9" ht="12.75">
      <c r="B423" s="4" t="s">
        <v>157</v>
      </c>
      <c r="D423" s="3" t="s">
        <v>181</v>
      </c>
      <c r="H423" s="184">
        <v>1000</v>
      </c>
      <c r="I423" s="184">
        <v>3000</v>
      </c>
    </row>
    <row r="424" spans="2:9" ht="12.75" customHeight="1">
      <c r="B424" s="4"/>
      <c r="D424" s="3" t="s">
        <v>158</v>
      </c>
      <c r="G424" s="210"/>
      <c r="H424" s="184">
        <v>1000</v>
      </c>
      <c r="I424" s="184">
        <v>3000</v>
      </c>
    </row>
    <row r="425" spans="2:9" ht="12.75">
      <c r="B425" s="4"/>
      <c r="D425" s="3" t="s">
        <v>159</v>
      </c>
      <c r="G425" s="210"/>
      <c r="H425" s="184">
        <v>1000</v>
      </c>
      <c r="I425" s="184">
        <v>3000</v>
      </c>
    </row>
    <row r="426" spans="2:9" ht="12.75" customHeight="1">
      <c r="B426" s="4"/>
      <c r="D426" s="3" t="s">
        <v>160</v>
      </c>
      <c r="G426" s="210"/>
      <c r="H426" s="184">
        <v>1000</v>
      </c>
      <c r="I426" s="184">
        <v>3000</v>
      </c>
    </row>
    <row r="427" spans="2:9" ht="6.75" customHeight="1">
      <c r="B427" s="4"/>
      <c r="G427" s="210"/>
      <c r="H427" s="210"/>
      <c r="I427" s="210"/>
    </row>
    <row r="428" spans="2:9" ht="12.75" customHeight="1">
      <c r="B428" s="4" t="s">
        <v>50</v>
      </c>
      <c r="D428" s="212" t="s">
        <v>51</v>
      </c>
      <c r="G428" s="210"/>
      <c r="H428" s="210"/>
      <c r="I428" s="210"/>
    </row>
    <row r="429" spans="2:9" ht="6" customHeight="1">
      <c r="B429" s="4"/>
      <c r="G429" s="210"/>
      <c r="H429" s="210"/>
      <c r="I429" s="210"/>
    </row>
    <row r="430" spans="2:11" ht="12.75">
      <c r="B430" s="4" t="s">
        <v>385</v>
      </c>
      <c r="I430" s="4" t="s">
        <v>40</v>
      </c>
      <c r="K430" s="17" t="s">
        <v>167</v>
      </c>
    </row>
    <row r="431" spans="3:11" ht="12.75">
      <c r="C431" s="3" t="s">
        <v>303</v>
      </c>
      <c r="J431" s="19" t="s">
        <v>31</v>
      </c>
      <c r="K431" s="17">
        <v>0.32</v>
      </c>
    </row>
    <row r="432" spans="9:10" ht="12.75">
      <c r="I432" s="3" t="s">
        <v>183</v>
      </c>
      <c r="J432" s="19"/>
    </row>
    <row r="433" ht="12.75">
      <c r="J433" s="19"/>
    </row>
    <row r="434" ht="13.5" thickBot="1">
      <c r="J434" s="19"/>
    </row>
    <row r="435" spans="1:10" ht="14.25" thickBot="1" thickTop="1">
      <c r="A435" s="142" t="s">
        <v>217</v>
      </c>
      <c r="B435" s="143"/>
      <c r="C435" s="143"/>
      <c r="D435" s="143"/>
      <c r="E435" s="143"/>
      <c r="F435" s="143"/>
      <c r="G435" s="143"/>
      <c r="H435" s="143"/>
      <c r="I435" s="143"/>
      <c r="J435" s="144">
        <v>0</v>
      </c>
    </row>
    <row r="436" ht="13.5" thickTop="1">
      <c r="J436" s="19"/>
    </row>
    <row r="437" spans="1:10" ht="12.75">
      <c r="A437" s="274" t="s">
        <v>218</v>
      </c>
      <c r="B437" s="275"/>
      <c r="C437" s="275"/>
      <c r="D437" s="275"/>
      <c r="E437" s="275"/>
      <c r="F437" s="275"/>
      <c r="G437" s="275"/>
      <c r="H437" s="275"/>
      <c r="I437" s="275"/>
      <c r="J437" s="276"/>
    </row>
    <row r="439" spans="1:11" ht="12.75">
      <c r="A439" s="277" t="s">
        <v>99</v>
      </c>
      <c r="B439" s="277"/>
      <c r="C439" s="277"/>
      <c r="D439" s="277"/>
      <c r="E439" s="277"/>
      <c r="F439" s="277"/>
      <c r="G439" s="277"/>
      <c r="H439" s="277"/>
      <c r="I439" s="277"/>
      <c r="J439" s="277"/>
      <c r="K439" s="26"/>
    </row>
    <row r="440" spans="1:11" ht="12.7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26"/>
    </row>
    <row r="441" spans="1:10" ht="12.75">
      <c r="A441" s="277" t="s">
        <v>319</v>
      </c>
      <c r="B441" s="277"/>
      <c r="C441" s="277"/>
      <c r="D441" s="277"/>
      <c r="E441" s="277"/>
      <c r="F441" s="277"/>
      <c r="G441" s="277"/>
      <c r="H441" s="277"/>
      <c r="I441" s="277"/>
      <c r="J441" s="277"/>
    </row>
    <row r="442" spans="1:10" ht="12.75">
      <c r="A442" s="277" t="s">
        <v>149</v>
      </c>
      <c r="B442" s="277"/>
      <c r="C442" s="277"/>
      <c r="D442" s="277"/>
      <c r="E442" s="277"/>
      <c r="F442" s="277"/>
      <c r="G442" s="277"/>
      <c r="H442" s="277"/>
      <c r="I442" s="277"/>
      <c r="J442" s="277"/>
    </row>
    <row r="443" ht="6.75" customHeight="1"/>
    <row r="444" spans="1:10" ht="12.75">
      <c r="A444" s="277" t="s">
        <v>331</v>
      </c>
      <c r="B444" s="277"/>
      <c r="C444" s="277"/>
      <c r="D444" s="277"/>
      <c r="E444" s="277"/>
      <c r="F444" s="277"/>
      <c r="G444" s="277"/>
      <c r="H444" s="277"/>
      <c r="I444" s="277"/>
      <c r="J444" s="277"/>
    </row>
    <row r="445" spans="1:10" ht="12.75">
      <c r="A445" s="277" t="s">
        <v>89</v>
      </c>
      <c r="B445" s="277"/>
      <c r="C445" s="277"/>
      <c r="D445" s="277"/>
      <c r="E445" s="277"/>
      <c r="F445" s="277"/>
      <c r="G445" s="277"/>
      <c r="H445" s="277"/>
      <c r="I445" s="277"/>
      <c r="J445" s="277"/>
    </row>
    <row r="446" spans="1:10" ht="12.75">
      <c r="A446" s="277" t="s">
        <v>332</v>
      </c>
      <c r="B446" s="277"/>
      <c r="C446" s="277"/>
      <c r="D446" s="277"/>
      <c r="E446" s="277"/>
      <c r="F446" s="277"/>
      <c r="G446" s="277"/>
      <c r="H446" s="277"/>
      <c r="I446" s="277"/>
      <c r="J446" s="277"/>
    </row>
    <row r="447" spans="1:10" ht="12.75">
      <c r="A447" s="277" t="s">
        <v>87</v>
      </c>
      <c r="B447" s="277"/>
      <c r="C447" s="277"/>
      <c r="D447" s="277"/>
      <c r="E447" s="277"/>
      <c r="F447" s="277"/>
      <c r="G447" s="277"/>
      <c r="H447" s="277"/>
      <c r="I447" s="277"/>
      <c r="J447" s="277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ht="12.75">
      <c r="A449" s="29" t="s">
        <v>54</v>
      </c>
    </row>
    <row r="450" ht="12.75">
      <c r="A450" s="29" t="s">
        <v>55</v>
      </c>
    </row>
    <row r="452" ht="12.75">
      <c r="A452" s="4" t="s">
        <v>330</v>
      </c>
    </row>
    <row r="453" ht="12.75">
      <c r="A453" s="27" t="s">
        <v>85</v>
      </c>
    </row>
    <row r="454" ht="12.75">
      <c r="A454" s="27" t="s">
        <v>406</v>
      </c>
    </row>
    <row r="455" ht="12.75">
      <c r="A455" s="27"/>
    </row>
    <row r="456" spans="1:4" ht="12.75">
      <c r="A456" s="214" t="s">
        <v>56</v>
      </c>
      <c r="B456" s="186"/>
      <c r="C456" s="215"/>
      <c r="D456" s="215"/>
    </row>
    <row r="457" spans="1:4" ht="12.75">
      <c r="A457" s="27"/>
      <c r="B457" s="203"/>
      <c r="C457" s="216"/>
      <c r="D457" s="216"/>
    </row>
    <row r="458" spans="1:4" ht="12.75">
      <c r="A458" s="217"/>
      <c r="B458" s="203" t="s">
        <v>57</v>
      </c>
      <c r="C458" s="216"/>
      <c r="D458" s="216"/>
    </row>
    <row r="459" spans="1:4" ht="12.75">
      <c r="A459" s="217"/>
      <c r="B459" s="203"/>
      <c r="C459" s="218" t="s">
        <v>145</v>
      </c>
      <c r="D459" s="216"/>
    </row>
    <row r="460" spans="1:4" ht="12.75">
      <c r="A460" s="217"/>
      <c r="B460" s="203"/>
      <c r="C460" s="218" t="s">
        <v>320</v>
      </c>
      <c r="D460" s="216"/>
    </row>
    <row r="461" spans="1:4" ht="12.75" customHeight="1">
      <c r="A461" s="29"/>
      <c r="B461" s="203"/>
      <c r="C461" s="218" t="s">
        <v>407</v>
      </c>
      <c r="D461" s="216"/>
    </row>
    <row r="462" spans="1:4" ht="12.75" customHeight="1">
      <c r="A462" s="29"/>
      <c r="B462" s="203"/>
      <c r="C462" s="218" t="s">
        <v>58</v>
      </c>
      <c r="D462" s="216"/>
    </row>
    <row r="463" spans="1:4" ht="12.75" customHeight="1">
      <c r="A463" s="29"/>
      <c r="B463" s="203"/>
      <c r="C463" s="218" t="s">
        <v>59</v>
      </c>
      <c r="D463" s="216"/>
    </row>
    <row r="464" spans="1:4" ht="12.75" customHeight="1">
      <c r="A464" s="29"/>
      <c r="B464" s="203"/>
      <c r="C464" s="218"/>
      <c r="D464" s="216"/>
    </row>
    <row r="465" spans="1:8" ht="12.75" customHeight="1">
      <c r="A465" s="151" t="s">
        <v>60</v>
      </c>
      <c r="C465" s="180"/>
      <c r="D465" s="180"/>
      <c r="E465" s="180"/>
      <c r="F465" s="180"/>
      <c r="G465" s="180"/>
      <c r="H465" s="180"/>
    </row>
    <row r="466" spans="2:8" ht="12.75" customHeight="1">
      <c r="B466" s="150" t="s">
        <v>458</v>
      </c>
      <c r="C466" s="180"/>
      <c r="D466" s="180"/>
      <c r="E466" s="180"/>
      <c r="F466" s="180"/>
      <c r="G466" s="180"/>
      <c r="H466" s="180"/>
    </row>
    <row r="467" spans="2:8" ht="12.75" customHeight="1">
      <c r="B467" s="150" t="s">
        <v>457</v>
      </c>
      <c r="C467" s="180"/>
      <c r="D467" s="180"/>
      <c r="E467" s="180"/>
      <c r="F467" s="180"/>
      <c r="G467" s="180"/>
      <c r="H467" s="180"/>
    </row>
    <row r="468" spans="2:8" ht="12.75" customHeight="1">
      <c r="B468" s="180"/>
      <c r="C468" s="150" t="s">
        <v>413</v>
      </c>
      <c r="D468" s="180"/>
      <c r="E468" s="180"/>
      <c r="F468" s="180"/>
      <c r="G468" s="180"/>
      <c r="H468" s="180"/>
    </row>
    <row r="469" spans="2:8" ht="12.75" customHeight="1">
      <c r="B469" s="180"/>
      <c r="C469" s="150" t="s">
        <v>414</v>
      </c>
      <c r="D469" s="180"/>
      <c r="E469" s="180"/>
      <c r="F469" s="180"/>
      <c r="G469" s="180"/>
      <c r="H469" s="180"/>
    </row>
    <row r="470" spans="2:8" ht="12.75" customHeight="1">
      <c r="B470" s="180"/>
      <c r="C470" s="150" t="s">
        <v>415</v>
      </c>
      <c r="D470" s="180"/>
      <c r="E470" s="180"/>
      <c r="F470" s="180"/>
      <c r="G470" s="180"/>
      <c r="H470" s="180"/>
    </row>
    <row r="471" spans="2:8" ht="12.75" customHeight="1">
      <c r="B471" s="180"/>
      <c r="C471" s="150"/>
      <c r="D471" s="180"/>
      <c r="E471" s="180"/>
      <c r="F471" s="180"/>
      <c r="G471" s="180"/>
      <c r="H471" s="180"/>
    </row>
    <row r="472" spans="2:8" ht="12.75" customHeight="1">
      <c r="B472" s="150" t="s">
        <v>460</v>
      </c>
      <c r="C472" s="180"/>
      <c r="D472" s="180"/>
      <c r="E472" s="180"/>
      <c r="F472" s="180"/>
      <c r="G472" s="180"/>
      <c r="H472" s="180"/>
    </row>
    <row r="473" spans="2:8" ht="12.75" customHeight="1">
      <c r="B473" s="150" t="s">
        <v>459</v>
      </c>
      <c r="C473" s="180"/>
      <c r="D473" s="180"/>
      <c r="E473" s="180"/>
      <c r="F473" s="180"/>
      <c r="G473" s="180"/>
      <c r="H473" s="180"/>
    </row>
    <row r="474" spans="2:8" ht="12.75" customHeight="1">
      <c r="B474" s="150" t="s">
        <v>452</v>
      </c>
      <c r="C474" s="180"/>
      <c r="D474" s="180"/>
      <c r="E474" s="180"/>
      <c r="F474" s="180"/>
      <c r="G474" s="180"/>
      <c r="H474" s="180"/>
    </row>
    <row r="475" spans="2:8" ht="12.75" customHeight="1">
      <c r="B475" s="150"/>
      <c r="C475" s="180"/>
      <c r="D475" s="180"/>
      <c r="E475" s="180"/>
      <c r="F475" s="180"/>
      <c r="G475" s="180"/>
      <c r="H475" s="180"/>
    </row>
    <row r="476" spans="2:8" ht="12.75" customHeight="1">
      <c r="B476" s="150" t="s">
        <v>453</v>
      </c>
      <c r="C476" s="180"/>
      <c r="D476" s="180"/>
      <c r="E476" s="180"/>
      <c r="F476" s="180"/>
      <c r="G476" s="180"/>
      <c r="H476" s="180"/>
    </row>
    <row r="477" spans="2:8" ht="12.75" customHeight="1">
      <c r="B477" s="150" t="s">
        <v>454</v>
      </c>
      <c r="C477" s="180"/>
      <c r="D477" s="180"/>
      <c r="E477" s="180"/>
      <c r="F477" s="180"/>
      <c r="G477" s="180"/>
      <c r="H477" s="180"/>
    </row>
    <row r="478" spans="2:8" ht="12.75" customHeight="1">
      <c r="B478" s="150" t="s">
        <v>455</v>
      </c>
      <c r="C478" s="180"/>
      <c r="D478" s="180"/>
      <c r="E478" s="180"/>
      <c r="F478" s="180"/>
      <c r="G478" s="180"/>
      <c r="H478" s="180"/>
    </row>
    <row r="479" spans="2:8" ht="12.75" customHeight="1">
      <c r="B479" s="150" t="s">
        <v>456</v>
      </c>
      <c r="C479" s="180"/>
      <c r="D479" s="180"/>
      <c r="E479" s="180"/>
      <c r="F479" s="180"/>
      <c r="G479" s="180"/>
      <c r="H479" s="180"/>
    </row>
    <row r="480" spans="2:8" ht="12.75" customHeight="1">
      <c r="B480" s="180"/>
      <c r="C480" s="150" t="s">
        <v>419</v>
      </c>
      <c r="D480" s="180"/>
      <c r="E480" s="180"/>
      <c r="F480" s="180"/>
      <c r="G480" s="180"/>
      <c r="H480" s="180"/>
    </row>
    <row r="481" spans="2:8" ht="12.75" customHeight="1">
      <c r="B481" s="180"/>
      <c r="C481" s="150" t="s">
        <v>420</v>
      </c>
      <c r="D481" s="180"/>
      <c r="E481" s="180"/>
      <c r="F481" s="180"/>
      <c r="G481" s="180"/>
      <c r="H481" s="180"/>
    </row>
    <row r="482" spans="2:8" ht="12.75" customHeight="1">
      <c r="B482" s="180"/>
      <c r="C482" s="150" t="s">
        <v>421</v>
      </c>
      <c r="D482" s="180"/>
      <c r="E482" s="180"/>
      <c r="F482" s="180"/>
      <c r="G482" s="180"/>
      <c r="H482" s="180"/>
    </row>
    <row r="483" spans="2:8" ht="12.75" customHeight="1">
      <c r="B483" s="180"/>
      <c r="C483" s="150" t="s">
        <v>422</v>
      </c>
      <c r="D483" s="180"/>
      <c r="E483" s="180"/>
      <c r="F483" s="180"/>
      <c r="G483" s="180"/>
      <c r="H483" s="180"/>
    </row>
    <row r="484" spans="2:8" ht="12.75" customHeight="1">
      <c r="B484" s="150"/>
      <c r="C484" s="180"/>
      <c r="D484" s="180"/>
      <c r="E484" s="180"/>
      <c r="F484" s="180"/>
      <c r="G484" s="180"/>
      <c r="H484" s="180"/>
    </row>
    <row r="485" spans="1:8" ht="12.75" customHeight="1">
      <c r="A485" s="151" t="s">
        <v>61</v>
      </c>
      <c r="C485" s="180"/>
      <c r="D485" s="180"/>
      <c r="E485" s="180"/>
      <c r="F485" s="180"/>
      <c r="G485" s="180"/>
      <c r="H485" s="180"/>
    </row>
    <row r="486" spans="1:8" ht="4.5" customHeight="1">
      <c r="A486" s="151"/>
      <c r="C486" s="180"/>
      <c r="D486" s="180"/>
      <c r="E486" s="180"/>
      <c r="F486" s="180"/>
      <c r="G486" s="180"/>
      <c r="H486" s="180"/>
    </row>
    <row r="487" spans="2:8" ht="12.75" customHeight="1">
      <c r="B487" s="150" t="s">
        <v>461</v>
      </c>
      <c r="C487" s="180"/>
      <c r="D487" s="180"/>
      <c r="E487" s="180"/>
      <c r="F487" s="180"/>
      <c r="G487" s="180"/>
      <c r="H487" s="180"/>
    </row>
    <row r="488" spans="2:8" ht="12.75" customHeight="1">
      <c r="B488" s="150" t="s">
        <v>462</v>
      </c>
      <c r="C488" s="180"/>
      <c r="D488" s="180"/>
      <c r="E488" s="180"/>
      <c r="F488" s="180"/>
      <c r="G488" s="180"/>
      <c r="H488" s="180"/>
    </row>
    <row r="489" spans="2:8" ht="12.75" customHeight="1">
      <c r="B489" s="150" t="s">
        <v>463</v>
      </c>
      <c r="C489" s="180"/>
      <c r="D489" s="180"/>
      <c r="E489" s="180"/>
      <c r="F489" s="180"/>
      <c r="G489" s="180"/>
      <c r="H489" s="180"/>
    </row>
    <row r="490" spans="2:8" ht="12.75" customHeight="1">
      <c r="B490" s="150" t="s">
        <v>464</v>
      </c>
      <c r="C490" s="180"/>
      <c r="D490" s="180"/>
      <c r="E490" s="180"/>
      <c r="F490" s="180"/>
      <c r="G490" s="180"/>
      <c r="H490" s="180"/>
    </row>
    <row r="491" spans="2:8" ht="12.75" customHeight="1">
      <c r="B491" s="150" t="s">
        <v>465</v>
      </c>
      <c r="C491" s="180"/>
      <c r="D491" s="180"/>
      <c r="E491" s="180"/>
      <c r="F491" s="180"/>
      <c r="G491" s="180"/>
      <c r="H491" s="180"/>
    </row>
    <row r="492" spans="2:8" ht="12.75" customHeight="1">
      <c r="B492" s="150" t="s">
        <v>466</v>
      </c>
      <c r="C492" s="180"/>
      <c r="D492" s="180"/>
      <c r="E492" s="180"/>
      <c r="F492" s="180"/>
      <c r="G492" s="180"/>
      <c r="H492" s="180"/>
    </row>
    <row r="493" spans="2:8" ht="12.75" customHeight="1">
      <c r="B493" s="150" t="s">
        <v>459</v>
      </c>
      <c r="C493" s="180"/>
      <c r="D493" s="180"/>
      <c r="E493" s="180"/>
      <c r="F493" s="180"/>
      <c r="G493" s="180"/>
      <c r="H493" s="180"/>
    </row>
    <row r="494" spans="2:8" ht="12.75" customHeight="1">
      <c r="B494" s="150" t="s">
        <v>467</v>
      </c>
      <c r="C494" s="180"/>
      <c r="D494" s="180"/>
      <c r="E494" s="180"/>
      <c r="F494" s="180"/>
      <c r="G494" s="180"/>
      <c r="H494" s="180"/>
    </row>
    <row r="495" spans="2:8" ht="12.75" customHeight="1">
      <c r="B495" s="150" t="s">
        <v>468</v>
      </c>
      <c r="C495" s="180"/>
      <c r="D495" s="180"/>
      <c r="E495" s="180"/>
      <c r="F495" s="180"/>
      <c r="G495" s="180"/>
      <c r="H495" s="180"/>
    </row>
    <row r="496" spans="2:8" ht="12.75" customHeight="1">
      <c r="B496" s="150"/>
      <c r="C496" s="180"/>
      <c r="D496" s="180"/>
      <c r="E496" s="180"/>
      <c r="F496" s="180"/>
      <c r="G496" s="180"/>
      <c r="H496" s="180"/>
    </row>
    <row r="497" spans="1:8" ht="12.75" customHeight="1">
      <c r="A497" s="151" t="s">
        <v>61</v>
      </c>
      <c r="C497" s="180"/>
      <c r="D497" s="180"/>
      <c r="E497" s="180"/>
      <c r="F497" s="180"/>
      <c r="G497" s="180"/>
      <c r="H497" s="180"/>
    </row>
    <row r="498" spans="1:8" ht="4.5" customHeight="1">
      <c r="A498" s="151"/>
      <c r="C498" s="180"/>
      <c r="D498" s="180"/>
      <c r="E498" s="180"/>
      <c r="F498" s="180"/>
      <c r="G498" s="180"/>
      <c r="H498" s="180"/>
    </row>
    <row r="499" spans="2:8" ht="12.75" customHeight="1">
      <c r="B499" s="150" t="s">
        <v>62</v>
      </c>
      <c r="C499" s="180"/>
      <c r="D499" s="180"/>
      <c r="E499" s="180"/>
      <c r="F499" s="180"/>
      <c r="G499" s="180"/>
      <c r="H499" s="180"/>
    </row>
    <row r="500" spans="2:8" ht="12.75" customHeight="1">
      <c r="B500" s="150" t="s">
        <v>63</v>
      </c>
      <c r="C500" s="180"/>
      <c r="D500" s="180"/>
      <c r="E500" s="180"/>
      <c r="F500" s="180"/>
      <c r="G500" s="180"/>
      <c r="H500" s="180"/>
    </row>
    <row r="501" spans="2:8" ht="12.75" customHeight="1">
      <c r="B501" s="180"/>
      <c r="C501" s="150" t="s">
        <v>64</v>
      </c>
      <c r="D501" s="180"/>
      <c r="E501" s="180"/>
      <c r="F501" s="180"/>
      <c r="G501" s="180"/>
      <c r="H501" s="180"/>
    </row>
    <row r="502" spans="1:21" s="180" customFormat="1" ht="12.75" customHeight="1">
      <c r="A502" s="4"/>
      <c r="C502" s="150" t="s">
        <v>65</v>
      </c>
      <c r="L502" s="3"/>
      <c r="M502" s="219"/>
      <c r="N502" s="219"/>
      <c r="O502" s="219"/>
      <c r="P502" s="219"/>
      <c r="Q502" s="219"/>
      <c r="R502" s="219"/>
      <c r="S502" s="219"/>
      <c r="T502" s="219"/>
      <c r="U502" s="219"/>
    </row>
    <row r="503" spans="1:21" s="180" customFormat="1" ht="12.75" customHeight="1">
      <c r="A503" s="3"/>
      <c r="C503" s="150" t="s">
        <v>98</v>
      </c>
      <c r="L503" s="3"/>
      <c r="M503" s="219"/>
      <c r="N503" s="219"/>
      <c r="O503" s="219"/>
      <c r="P503" s="219"/>
      <c r="Q503" s="219"/>
      <c r="R503" s="219"/>
      <c r="S503" s="219"/>
      <c r="T503" s="219"/>
      <c r="U503" s="219"/>
    </row>
    <row r="504" spans="1:21" s="180" customFormat="1" ht="12.75" customHeight="1">
      <c r="A504" s="3"/>
      <c r="B504" s="150" t="s">
        <v>469</v>
      </c>
      <c r="L504" s="3"/>
      <c r="M504" s="219"/>
      <c r="N504" s="219"/>
      <c r="O504" s="219"/>
      <c r="P504" s="219"/>
      <c r="Q504" s="219"/>
      <c r="R504" s="219"/>
      <c r="S504" s="219"/>
      <c r="T504" s="219"/>
      <c r="U504" s="219"/>
    </row>
    <row r="505" spans="1:21" s="180" customFormat="1" ht="12.75" customHeight="1">
      <c r="A505" s="3"/>
      <c r="B505" s="150" t="s">
        <v>471</v>
      </c>
      <c r="L505" s="3"/>
      <c r="M505" s="219"/>
      <c r="N505" s="219"/>
      <c r="O505" s="219"/>
      <c r="P505" s="219"/>
      <c r="Q505" s="219"/>
      <c r="R505" s="219"/>
      <c r="S505" s="219"/>
      <c r="T505" s="219"/>
      <c r="U505" s="219"/>
    </row>
    <row r="506" spans="1:21" s="180" customFormat="1" ht="12.75" customHeight="1">
      <c r="A506" s="3"/>
      <c r="B506" s="150" t="s">
        <v>470</v>
      </c>
      <c r="L506" s="3"/>
      <c r="M506" s="219"/>
      <c r="N506" s="219"/>
      <c r="O506" s="219"/>
      <c r="P506" s="219"/>
      <c r="Q506" s="219"/>
      <c r="R506" s="219"/>
      <c r="S506" s="219"/>
      <c r="T506" s="219"/>
      <c r="U506" s="219"/>
    </row>
    <row r="507" spans="1:21" s="180" customFormat="1" ht="12.75" customHeight="1">
      <c r="A507" s="3"/>
      <c r="B507" s="150" t="s">
        <v>243</v>
      </c>
      <c r="L507" s="3"/>
      <c r="M507" s="219"/>
      <c r="N507" s="219"/>
      <c r="O507" s="219"/>
      <c r="P507" s="219"/>
      <c r="Q507" s="219"/>
      <c r="R507" s="219"/>
      <c r="S507" s="219"/>
      <c r="T507" s="219"/>
      <c r="U507" s="219"/>
    </row>
    <row r="508" spans="1:21" s="180" customFormat="1" ht="12.75" customHeight="1">
      <c r="A508" s="3"/>
      <c r="B508" s="150" t="s">
        <v>472</v>
      </c>
      <c r="L508" s="3"/>
      <c r="M508" s="219"/>
      <c r="N508" s="219"/>
      <c r="O508" s="219"/>
      <c r="P508" s="219"/>
      <c r="Q508" s="219"/>
      <c r="R508" s="219"/>
      <c r="S508" s="219"/>
      <c r="T508" s="219"/>
      <c r="U508" s="219"/>
    </row>
    <row r="509" spans="1:21" s="180" customFormat="1" ht="12.75" customHeight="1">
      <c r="A509" s="3"/>
      <c r="B509" s="150" t="s">
        <v>473</v>
      </c>
      <c r="L509" s="3"/>
      <c r="M509" s="219"/>
      <c r="N509" s="219"/>
      <c r="O509" s="219"/>
      <c r="P509" s="219"/>
      <c r="Q509" s="219"/>
      <c r="R509" s="219"/>
      <c r="S509" s="219"/>
      <c r="T509" s="219"/>
      <c r="U509" s="219"/>
    </row>
    <row r="510" spans="1:21" s="180" customFormat="1" ht="12.75" customHeight="1">
      <c r="A510" s="3"/>
      <c r="B510" s="150"/>
      <c r="L510" s="3"/>
      <c r="M510" s="219"/>
      <c r="N510" s="219"/>
      <c r="O510" s="219"/>
      <c r="P510" s="219"/>
      <c r="Q510" s="219"/>
      <c r="R510" s="219"/>
      <c r="S510" s="219"/>
      <c r="T510" s="219"/>
      <c r="U510" s="219"/>
    </row>
    <row r="511" spans="1:21" s="180" customFormat="1" ht="12.75" customHeight="1">
      <c r="A511" s="3"/>
      <c r="B511" s="150" t="s">
        <v>475</v>
      </c>
      <c r="L511" s="3"/>
      <c r="M511" s="219"/>
      <c r="N511" s="219"/>
      <c r="O511" s="219"/>
      <c r="P511" s="219"/>
      <c r="Q511" s="219"/>
      <c r="R511" s="219"/>
      <c r="S511" s="219"/>
      <c r="T511" s="219"/>
      <c r="U511" s="219"/>
    </row>
    <row r="512" spans="1:21" s="180" customFormat="1" ht="12.75" customHeight="1">
      <c r="A512" s="3"/>
      <c r="B512" s="150" t="s">
        <v>474</v>
      </c>
      <c r="L512" s="3"/>
      <c r="M512" s="219"/>
      <c r="N512" s="219"/>
      <c r="O512" s="219"/>
      <c r="P512" s="219"/>
      <c r="Q512" s="219"/>
      <c r="R512" s="219"/>
      <c r="S512" s="219"/>
      <c r="T512" s="219"/>
      <c r="U512" s="219"/>
    </row>
    <row r="513" spans="1:21" s="180" customFormat="1" ht="12.75" customHeight="1">
      <c r="A513" s="3"/>
      <c r="B513" s="150"/>
      <c r="L513" s="3"/>
      <c r="M513" s="219"/>
      <c r="N513" s="219"/>
      <c r="O513" s="219"/>
      <c r="P513" s="219"/>
      <c r="Q513" s="219"/>
      <c r="R513" s="219"/>
      <c r="S513" s="219"/>
      <c r="T513" s="219"/>
      <c r="U513" s="219"/>
    </row>
    <row r="514" spans="1:21" s="180" customFormat="1" ht="12.75" customHeight="1">
      <c r="A514" s="3"/>
      <c r="B514" s="150" t="s">
        <v>455</v>
      </c>
      <c r="L514" s="3"/>
      <c r="M514" s="219"/>
      <c r="N514" s="219"/>
      <c r="O514" s="219"/>
      <c r="P514" s="219"/>
      <c r="Q514" s="219"/>
      <c r="R514" s="219"/>
      <c r="S514" s="219"/>
      <c r="T514" s="219"/>
      <c r="U514" s="219"/>
    </row>
    <row r="515" spans="1:21" s="180" customFormat="1" ht="12.75" customHeight="1">
      <c r="A515" s="3"/>
      <c r="B515" s="150" t="s">
        <v>456</v>
      </c>
      <c r="L515" s="3"/>
      <c r="M515" s="219"/>
      <c r="N515" s="219"/>
      <c r="O515" s="219"/>
      <c r="P515" s="219"/>
      <c r="Q515" s="219"/>
      <c r="R515" s="219"/>
      <c r="S515" s="219"/>
      <c r="T515" s="219"/>
      <c r="U515" s="219"/>
    </row>
    <row r="516" spans="1:21" s="180" customFormat="1" ht="12.75" customHeight="1">
      <c r="A516" s="3"/>
      <c r="C516" s="150" t="s">
        <v>419</v>
      </c>
      <c r="L516" s="3"/>
      <c r="M516" s="219"/>
      <c r="N516" s="219"/>
      <c r="O516" s="219"/>
      <c r="P516" s="219"/>
      <c r="Q516" s="219"/>
      <c r="R516" s="219"/>
      <c r="S516" s="219"/>
      <c r="T516" s="219"/>
      <c r="U516" s="219"/>
    </row>
    <row r="517" spans="1:21" s="180" customFormat="1" ht="12.75" customHeight="1">
      <c r="A517" s="3"/>
      <c r="C517" s="150" t="s">
        <v>420</v>
      </c>
      <c r="L517" s="3"/>
      <c r="M517" s="219"/>
      <c r="N517" s="219"/>
      <c r="O517" s="219"/>
      <c r="P517" s="219"/>
      <c r="Q517" s="219"/>
      <c r="R517" s="219"/>
      <c r="S517" s="219"/>
      <c r="T517" s="219"/>
      <c r="U517" s="219"/>
    </row>
    <row r="518" spans="2:8" ht="12.75" customHeight="1">
      <c r="B518" s="180"/>
      <c r="C518" s="150" t="s">
        <v>421</v>
      </c>
      <c r="D518" s="180"/>
      <c r="E518" s="180"/>
      <c r="F518" s="180"/>
      <c r="G518" s="180"/>
      <c r="H518" s="180"/>
    </row>
    <row r="519" spans="1:8" ht="12.75" customHeight="1">
      <c r="A519" s="4"/>
      <c r="B519" s="180"/>
      <c r="C519" s="150" t="s">
        <v>422</v>
      </c>
      <c r="D519" s="180"/>
      <c r="E519" s="180"/>
      <c r="F519" s="180"/>
      <c r="G519" s="180"/>
      <c r="H519" s="180"/>
    </row>
    <row r="520" spans="1:8" ht="12.75" customHeight="1">
      <c r="A520" s="4"/>
      <c r="B520" s="180"/>
      <c r="C520" s="150"/>
      <c r="D520" s="180"/>
      <c r="E520" s="180"/>
      <c r="F520" s="180"/>
      <c r="G520" s="180"/>
      <c r="H520" s="180"/>
    </row>
    <row r="521" spans="1:8" ht="12.75" customHeight="1">
      <c r="A521" s="151" t="s">
        <v>61</v>
      </c>
      <c r="C521" s="180"/>
      <c r="D521" s="180"/>
      <c r="E521" s="180"/>
      <c r="F521" s="180"/>
      <c r="G521" s="180"/>
      <c r="H521" s="180"/>
    </row>
    <row r="522" spans="1:8" ht="4.5" customHeight="1">
      <c r="A522" s="151"/>
      <c r="C522" s="180"/>
      <c r="D522" s="180"/>
      <c r="E522" s="180"/>
      <c r="F522" s="180"/>
      <c r="G522" s="180"/>
      <c r="H522" s="180"/>
    </row>
    <row r="523" spans="2:8" ht="12.75" customHeight="1">
      <c r="B523" s="150" t="s">
        <v>168</v>
      </c>
      <c r="C523" s="180"/>
      <c r="D523" s="180"/>
      <c r="E523" s="180"/>
      <c r="F523" s="180"/>
      <c r="G523" s="180"/>
      <c r="H523" s="180"/>
    </row>
    <row r="524" spans="2:8" ht="12.75" customHeight="1">
      <c r="B524" s="150" t="s">
        <v>476</v>
      </c>
      <c r="C524" s="180"/>
      <c r="D524" s="180"/>
      <c r="E524" s="180"/>
      <c r="F524" s="180"/>
      <c r="G524" s="180"/>
      <c r="H524" s="180"/>
    </row>
    <row r="525" spans="2:8" ht="12.75" customHeight="1">
      <c r="B525" s="150" t="s">
        <v>477</v>
      </c>
      <c r="C525" s="180"/>
      <c r="D525" s="180"/>
      <c r="E525" s="180"/>
      <c r="F525" s="180"/>
      <c r="G525" s="180"/>
      <c r="H525" s="180"/>
    </row>
    <row r="526" spans="2:8" ht="12.75" customHeight="1">
      <c r="B526" s="150" t="s">
        <v>243</v>
      </c>
      <c r="C526" s="180"/>
      <c r="D526" s="180"/>
      <c r="E526" s="180"/>
      <c r="F526" s="180"/>
      <c r="G526" s="180"/>
      <c r="H526" s="180"/>
    </row>
    <row r="527" spans="2:8" ht="12.75" customHeight="1">
      <c r="B527" s="150" t="s">
        <v>472</v>
      </c>
      <c r="C527" s="180"/>
      <c r="D527" s="180"/>
      <c r="E527" s="180"/>
      <c r="F527" s="180"/>
      <c r="G527" s="180"/>
      <c r="H527" s="180"/>
    </row>
    <row r="528" spans="2:8" ht="12.75" customHeight="1">
      <c r="B528" s="150" t="s">
        <v>478</v>
      </c>
      <c r="C528" s="180"/>
      <c r="D528" s="180"/>
      <c r="E528" s="180"/>
      <c r="F528" s="180"/>
      <c r="G528" s="180"/>
      <c r="H528" s="180"/>
    </row>
    <row r="529" spans="2:8" ht="12.75" customHeight="1">
      <c r="B529" s="150" t="s">
        <v>479</v>
      </c>
      <c r="C529" s="180"/>
      <c r="D529" s="180"/>
      <c r="E529" s="180"/>
      <c r="F529" s="180"/>
      <c r="G529" s="180"/>
      <c r="H529" s="180"/>
    </row>
    <row r="530" spans="2:8" ht="12.75" customHeight="1">
      <c r="B530" s="150"/>
      <c r="C530" s="180"/>
      <c r="D530" s="180"/>
      <c r="E530" s="180"/>
      <c r="F530" s="180"/>
      <c r="G530" s="180"/>
      <c r="H530" s="180"/>
    </row>
    <row r="531" spans="2:8" ht="12.75" customHeight="1">
      <c r="B531" s="150" t="s">
        <v>455</v>
      </c>
      <c r="C531" s="180"/>
      <c r="D531" s="180"/>
      <c r="E531" s="180"/>
      <c r="F531" s="180"/>
      <c r="G531" s="180"/>
      <c r="H531" s="180"/>
    </row>
    <row r="532" spans="2:8" ht="12.75" customHeight="1">
      <c r="B532" s="150"/>
      <c r="C532" s="180" t="s">
        <v>456</v>
      </c>
      <c r="D532" s="180"/>
      <c r="E532" s="180"/>
      <c r="F532" s="180"/>
      <c r="G532" s="180"/>
      <c r="H532" s="180"/>
    </row>
    <row r="533" spans="2:8" ht="12.75" customHeight="1">
      <c r="B533" s="180"/>
      <c r="C533" s="150" t="s">
        <v>419</v>
      </c>
      <c r="D533" s="180"/>
      <c r="E533" s="180"/>
      <c r="F533" s="180"/>
      <c r="G533" s="180"/>
      <c r="H533" s="180"/>
    </row>
    <row r="534" spans="2:8" ht="12.75" customHeight="1">
      <c r="B534" s="180"/>
      <c r="C534" s="150" t="s">
        <v>420</v>
      </c>
      <c r="D534" s="180"/>
      <c r="E534" s="180"/>
      <c r="F534" s="180"/>
      <c r="G534" s="180"/>
      <c r="H534" s="180"/>
    </row>
    <row r="535" spans="2:8" ht="12.75" customHeight="1">
      <c r="B535" s="180"/>
      <c r="C535" s="150" t="s">
        <v>421</v>
      </c>
      <c r="D535" s="180"/>
      <c r="E535" s="180"/>
      <c r="F535" s="180"/>
      <c r="G535" s="180"/>
      <c r="H535" s="180"/>
    </row>
    <row r="536" spans="2:8" ht="12.75" customHeight="1">
      <c r="B536" s="180"/>
      <c r="C536" s="150" t="s">
        <v>422</v>
      </c>
      <c r="D536" s="180"/>
      <c r="E536" s="180"/>
      <c r="F536" s="180"/>
      <c r="G536" s="180"/>
      <c r="H536" s="180"/>
    </row>
    <row r="537" spans="2:8" ht="12.75" customHeight="1">
      <c r="B537" s="180"/>
      <c r="C537" s="150"/>
      <c r="D537" s="180"/>
      <c r="E537" s="180"/>
      <c r="F537" s="180"/>
      <c r="G537" s="180"/>
      <c r="H537" s="180"/>
    </row>
    <row r="538" spans="1:8" ht="12.75" customHeight="1">
      <c r="A538" s="151" t="s">
        <v>169</v>
      </c>
      <c r="C538" s="180"/>
      <c r="D538" s="180"/>
      <c r="E538" s="180"/>
      <c r="F538" s="180"/>
      <c r="G538" s="180"/>
      <c r="H538" s="180"/>
    </row>
    <row r="539" spans="1:8" ht="4.5" customHeight="1">
      <c r="A539" s="151"/>
      <c r="C539" s="180"/>
      <c r="D539" s="180"/>
      <c r="E539" s="180"/>
      <c r="F539" s="180"/>
      <c r="G539" s="180"/>
      <c r="H539" s="180"/>
    </row>
    <row r="540" spans="2:8" ht="12.75" customHeight="1">
      <c r="B540" s="150" t="s">
        <v>480</v>
      </c>
      <c r="C540" s="180"/>
      <c r="D540" s="180"/>
      <c r="E540" s="180"/>
      <c r="F540" s="180"/>
      <c r="G540" s="180"/>
      <c r="H540" s="180"/>
    </row>
    <row r="541" spans="2:8" ht="12.75" customHeight="1">
      <c r="B541" s="150" t="s">
        <v>170</v>
      </c>
      <c r="C541" s="180"/>
      <c r="D541" s="180"/>
      <c r="E541" s="180"/>
      <c r="F541" s="180"/>
      <c r="G541" s="180"/>
      <c r="H541" s="180"/>
    </row>
    <row r="542" spans="2:8" ht="12.75" customHeight="1">
      <c r="B542" s="180"/>
      <c r="C542" s="151" t="s">
        <v>171</v>
      </c>
      <c r="D542" s="180"/>
      <c r="E542" s="180"/>
      <c r="F542" s="180"/>
      <c r="G542" s="180"/>
      <c r="H542" s="180"/>
    </row>
    <row r="543" spans="2:8" ht="12.75" customHeight="1">
      <c r="B543" s="180"/>
      <c r="C543" s="150" t="s">
        <v>172</v>
      </c>
      <c r="D543" s="150" t="s">
        <v>173</v>
      </c>
      <c r="E543" s="180"/>
      <c r="F543" s="180"/>
      <c r="G543" s="180"/>
      <c r="H543" s="180"/>
    </row>
    <row r="544" spans="2:8" ht="12.75" customHeight="1">
      <c r="B544" s="180"/>
      <c r="C544" s="180"/>
      <c r="D544" s="150" t="s">
        <v>174</v>
      </c>
      <c r="E544" s="180"/>
      <c r="F544" s="180"/>
      <c r="G544" s="180"/>
      <c r="H544" s="180"/>
    </row>
    <row r="545" spans="2:8" ht="12.75" customHeight="1">
      <c r="B545" s="180"/>
      <c r="C545" s="180"/>
      <c r="D545" s="150" t="s">
        <v>175</v>
      </c>
      <c r="E545" s="180"/>
      <c r="F545" s="180"/>
      <c r="G545" s="180"/>
      <c r="H545" s="180"/>
    </row>
    <row r="546" spans="2:8" ht="12.75" customHeight="1">
      <c r="B546" s="180"/>
      <c r="C546" s="180"/>
      <c r="D546" s="180"/>
      <c r="E546" s="180"/>
      <c r="F546" s="180"/>
      <c r="G546" s="180"/>
      <c r="H546" s="150" t="s">
        <v>176</v>
      </c>
    </row>
    <row r="547" spans="2:8" ht="12.75" customHeight="1">
      <c r="B547" s="150" t="s">
        <v>455</v>
      </c>
      <c r="C547" s="180"/>
      <c r="D547" s="180"/>
      <c r="E547" s="180"/>
      <c r="F547" s="180"/>
      <c r="G547" s="180"/>
      <c r="H547" s="180"/>
    </row>
    <row r="548" spans="2:8" ht="12.75" customHeight="1">
      <c r="B548" s="150" t="s">
        <v>456</v>
      </c>
      <c r="C548" s="180"/>
      <c r="D548" s="180"/>
      <c r="E548" s="180"/>
      <c r="F548" s="180"/>
      <c r="G548" s="180"/>
      <c r="H548" s="180"/>
    </row>
    <row r="549" spans="2:8" ht="12.75" customHeight="1">
      <c r="B549" s="180"/>
      <c r="C549" s="150" t="s">
        <v>419</v>
      </c>
      <c r="D549" s="180"/>
      <c r="E549" s="180"/>
      <c r="F549" s="180"/>
      <c r="G549" s="180"/>
      <c r="H549" s="180"/>
    </row>
    <row r="550" spans="2:8" ht="12.75" customHeight="1">
      <c r="B550" s="180"/>
      <c r="C550" s="150" t="s">
        <v>429</v>
      </c>
      <c r="D550" s="180"/>
      <c r="E550" s="180"/>
      <c r="F550" s="180"/>
      <c r="G550" s="180"/>
      <c r="H550" s="180"/>
    </row>
    <row r="551" spans="2:8" ht="12.75" customHeight="1">
      <c r="B551" s="180"/>
      <c r="C551" s="150" t="s">
        <v>420</v>
      </c>
      <c r="D551" s="180"/>
      <c r="E551" s="180"/>
      <c r="F551" s="180"/>
      <c r="G551" s="180"/>
      <c r="H551" s="180"/>
    </row>
    <row r="552" spans="2:8" ht="12.75" customHeight="1">
      <c r="B552" s="180"/>
      <c r="C552" s="150" t="s">
        <v>430</v>
      </c>
      <c r="D552" s="180"/>
      <c r="E552" s="180"/>
      <c r="F552" s="180"/>
      <c r="G552" s="180"/>
      <c r="H552" s="180"/>
    </row>
    <row r="553" spans="2:8" ht="12.75" customHeight="1">
      <c r="B553" s="180"/>
      <c r="C553" s="150" t="s">
        <v>422</v>
      </c>
      <c r="D553" s="180"/>
      <c r="E553" s="180"/>
      <c r="F553" s="180"/>
      <c r="G553" s="180"/>
      <c r="H553" s="180"/>
    </row>
    <row r="554" spans="2:8" ht="12.75" customHeight="1">
      <c r="B554" s="150"/>
      <c r="C554" s="180"/>
      <c r="D554" s="180"/>
      <c r="E554" s="180"/>
      <c r="F554" s="180"/>
      <c r="G554" s="180"/>
      <c r="H554" s="180"/>
    </row>
    <row r="555" spans="2:8" ht="12.75" customHeight="1">
      <c r="B555" s="150" t="s">
        <v>481</v>
      </c>
      <c r="C555" s="180"/>
      <c r="D555" s="180"/>
      <c r="E555" s="180"/>
      <c r="F555" s="180"/>
      <c r="G555" s="180"/>
      <c r="H555" s="180"/>
    </row>
    <row r="556" spans="2:8" ht="12.75" customHeight="1">
      <c r="B556" s="150" t="s">
        <v>594</v>
      </c>
      <c r="C556" s="180"/>
      <c r="D556" s="180"/>
      <c r="E556" s="180"/>
      <c r="F556" s="180"/>
      <c r="G556" s="180"/>
      <c r="H556" s="180"/>
    </row>
    <row r="557" spans="2:8" ht="12.75" customHeight="1">
      <c r="B557" s="150" t="s">
        <v>593</v>
      </c>
      <c r="C557" s="180"/>
      <c r="D557" s="180"/>
      <c r="E557" s="180"/>
      <c r="F557" s="180"/>
      <c r="G557" s="180"/>
      <c r="H557" s="180"/>
    </row>
    <row r="558" spans="2:8" ht="12.75" customHeight="1">
      <c r="B558" s="150"/>
      <c r="C558" s="180"/>
      <c r="D558" s="180"/>
      <c r="E558" s="180"/>
      <c r="F558" s="180"/>
      <c r="G558" s="180"/>
      <c r="H558" s="180"/>
    </row>
    <row r="559" spans="1:8" ht="12.75" customHeight="1">
      <c r="A559" s="151" t="s">
        <v>179</v>
      </c>
      <c r="C559" s="180"/>
      <c r="D559" s="180"/>
      <c r="E559" s="180"/>
      <c r="F559" s="180"/>
      <c r="G559" s="180"/>
      <c r="H559" s="180"/>
    </row>
    <row r="560" spans="2:8" ht="4.5" customHeight="1">
      <c r="B560" s="150"/>
      <c r="C560" s="180"/>
      <c r="D560" s="180"/>
      <c r="E560" s="180"/>
      <c r="F560" s="180"/>
      <c r="G560" s="180"/>
      <c r="H560" s="180"/>
    </row>
    <row r="561" spans="2:8" ht="12.75" customHeight="1">
      <c r="B561" s="150" t="s">
        <v>482</v>
      </c>
      <c r="C561" s="180"/>
      <c r="D561" s="180"/>
      <c r="E561" s="180"/>
      <c r="F561" s="180"/>
      <c r="G561" s="180"/>
      <c r="H561" s="180"/>
    </row>
    <row r="562" spans="2:8" ht="12.75" customHeight="1">
      <c r="B562" s="150" t="s">
        <v>483</v>
      </c>
      <c r="C562" s="180"/>
      <c r="D562" s="180"/>
      <c r="E562" s="180"/>
      <c r="F562" s="180"/>
      <c r="G562" s="180"/>
      <c r="H562" s="180"/>
    </row>
    <row r="563" spans="2:8" ht="12.75" customHeight="1">
      <c r="B563" s="150" t="s">
        <v>484</v>
      </c>
      <c r="C563" s="180"/>
      <c r="D563" s="180"/>
      <c r="E563" s="180"/>
      <c r="F563" s="180"/>
      <c r="G563" s="180"/>
      <c r="H563" s="180"/>
    </row>
    <row r="564" spans="2:8" ht="12.75" customHeight="1">
      <c r="B564" s="150" t="s">
        <v>489</v>
      </c>
      <c r="C564" s="180"/>
      <c r="D564" s="180"/>
      <c r="E564" s="180"/>
      <c r="F564" s="180"/>
      <c r="G564" s="180"/>
      <c r="H564" s="180"/>
    </row>
    <row r="565" spans="2:8" ht="12.75" customHeight="1">
      <c r="B565" s="150" t="s">
        <v>486</v>
      </c>
      <c r="C565" s="180"/>
      <c r="D565" s="180"/>
      <c r="E565" s="180"/>
      <c r="F565" s="180"/>
      <c r="G565" s="180"/>
      <c r="H565" s="180"/>
    </row>
    <row r="566" spans="2:8" ht="12.75" customHeight="1">
      <c r="B566" s="150" t="s">
        <v>487</v>
      </c>
      <c r="C566" s="180"/>
      <c r="D566" s="180"/>
      <c r="E566" s="180"/>
      <c r="F566" s="180"/>
      <c r="G566" s="180"/>
      <c r="H566" s="180"/>
    </row>
    <row r="567" spans="2:8" ht="12.75" customHeight="1">
      <c r="B567" s="150" t="s">
        <v>488</v>
      </c>
      <c r="C567" s="180"/>
      <c r="D567" s="180"/>
      <c r="E567" s="180"/>
      <c r="F567" s="180"/>
      <c r="G567" s="180"/>
      <c r="H567" s="180"/>
    </row>
    <row r="568" spans="2:8" ht="12.75" customHeight="1">
      <c r="B568" s="150" t="s">
        <v>452</v>
      </c>
      <c r="C568" s="180"/>
      <c r="D568" s="180"/>
      <c r="E568" s="180"/>
      <c r="F568" s="180"/>
      <c r="G568" s="180"/>
      <c r="H568" s="180"/>
    </row>
    <row r="569" spans="2:8" ht="12.75" customHeight="1">
      <c r="B569" s="150"/>
      <c r="C569" s="180"/>
      <c r="D569" s="180"/>
      <c r="E569" s="180"/>
      <c r="F569" s="180"/>
      <c r="G569" s="180"/>
      <c r="H569" s="180"/>
    </row>
    <row r="570" spans="1:8" ht="12.75" customHeight="1">
      <c r="A570" s="151" t="s">
        <v>66</v>
      </c>
      <c r="C570" s="180"/>
      <c r="D570" s="180"/>
      <c r="E570" s="180"/>
      <c r="F570" s="180"/>
      <c r="G570" s="180"/>
      <c r="H570" s="180"/>
    </row>
    <row r="571" spans="1:8" ht="4.5" customHeight="1">
      <c r="A571" s="151"/>
      <c r="C571" s="180"/>
      <c r="D571" s="180"/>
      <c r="E571" s="180"/>
      <c r="F571" s="180"/>
      <c r="G571" s="180"/>
      <c r="H571" s="180"/>
    </row>
    <row r="572" spans="2:8" ht="12.75" customHeight="1">
      <c r="B572" s="150" t="s">
        <v>490</v>
      </c>
      <c r="C572" s="180"/>
      <c r="D572" s="180"/>
      <c r="E572" s="180"/>
      <c r="F572" s="180"/>
      <c r="G572" s="180"/>
      <c r="H572" s="180"/>
    </row>
    <row r="573" spans="2:8" ht="12.75" customHeight="1">
      <c r="B573" s="150" t="s">
        <v>491</v>
      </c>
      <c r="C573" s="180"/>
      <c r="D573" s="180"/>
      <c r="E573" s="180"/>
      <c r="F573" s="180"/>
      <c r="G573" s="180"/>
      <c r="H573" s="180"/>
    </row>
    <row r="574" spans="2:8" ht="12.75" customHeight="1">
      <c r="B574" s="150" t="s">
        <v>492</v>
      </c>
      <c r="C574" s="180"/>
      <c r="D574" s="180"/>
      <c r="E574" s="180"/>
      <c r="F574" s="180"/>
      <c r="G574" s="180"/>
      <c r="H574" s="180"/>
    </row>
    <row r="575" spans="2:8" ht="12.75" customHeight="1">
      <c r="B575" s="150" t="s">
        <v>493</v>
      </c>
      <c r="C575" s="180"/>
      <c r="D575" s="180"/>
      <c r="E575" s="180"/>
      <c r="F575" s="180"/>
      <c r="G575" s="180"/>
      <c r="H575" s="180"/>
    </row>
    <row r="576" spans="2:8" ht="12.75" customHeight="1">
      <c r="B576" s="150" t="s">
        <v>494</v>
      </c>
      <c r="C576" s="180"/>
      <c r="D576" s="180"/>
      <c r="E576" s="180"/>
      <c r="F576" s="180"/>
      <c r="G576" s="180"/>
      <c r="H576" s="180"/>
    </row>
    <row r="577" spans="2:8" ht="12.75" customHeight="1">
      <c r="B577" s="150"/>
      <c r="C577" s="180"/>
      <c r="D577" s="180"/>
      <c r="E577" s="180"/>
      <c r="F577" s="180"/>
      <c r="G577" s="180"/>
      <c r="H577" s="180"/>
    </row>
    <row r="578" spans="2:8" ht="12.75" customHeight="1">
      <c r="B578" s="180"/>
      <c r="C578" s="180"/>
      <c r="D578" s="180"/>
      <c r="E578" s="150" t="s">
        <v>434</v>
      </c>
      <c r="F578" s="180"/>
      <c r="G578" s="180"/>
      <c r="H578" s="180"/>
    </row>
    <row r="579" spans="3:9" ht="12.75" customHeight="1">
      <c r="C579" s="150" t="s">
        <v>435</v>
      </c>
      <c r="F579" s="157" t="s">
        <v>496</v>
      </c>
      <c r="G579" s="156" t="s">
        <v>497</v>
      </c>
      <c r="I579" s="156" t="s">
        <v>498</v>
      </c>
    </row>
    <row r="580" spans="2:9" ht="12.75" customHeight="1">
      <c r="B580" s="180"/>
      <c r="C580" s="154">
        <v>0</v>
      </c>
      <c r="D580" s="180"/>
      <c r="E580" s="150">
        <v>14</v>
      </c>
      <c r="G580" s="150">
        <v>21</v>
      </c>
      <c r="H580" s="180"/>
      <c r="I580" s="150">
        <v>37</v>
      </c>
    </row>
    <row r="581" spans="2:14" ht="12.75" customHeight="1">
      <c r="B581" s="180"/>
      <c r="C581" s="155" t="s">
        <v>67</v>
      </c>
      <c r="E581" s="150">
        <v>11</v>
      </c>
      <c r="G581" s="150">
        <v>16</v>
      </c>
      <c r="H581" s="180"/>
      <c r="I581" s="150">
        <v>30</v>
      </c>
      <c r="K581" s="180"/>
      <c r="L581" s="180"/>
      <c r="N581" s="219"/>
    </row>
    <row r="582" spans="2:9" ht="12.75" customHeight="1">
      <c r="B582" s="180"/>
      <c r="C582" s="155" t="s">
        <v>177</v>
      </c>
      <c r="E582" s="150">
        <v>7</v>
      </c>
      <c r="G582" s="150">
        <v>10</v>
      </c>
      <c r="H582" s="180"/>
      <c r="I582" s="150">
        <v>18</v>
      </c>
    </row>
    <row r="583" spans="2:9" ht="12.75" customHeight="1">
      <c r="B583" s="180"/>
      <c r="C583" s="155" t="s">
        <v>178</v>
      </c>
      <c r="E583" s="150">
        <v>3</v>
      </c>
      <c r="G583" s="150">
        <v>5</v>
      </c>
      <c r="H583" s="180"/>
      <c r="I583" s="150">
        <v>8</v>
      </c>
    </row>
    <row r="584" spans="2:8" ht="12.75" customHeight="1">
      <c r="B584" s="150"/>
      <c r="C584" s="180"/>
      <c r="D584" s="180"/>
      <c r="E584" s="180"/>
      <c r="F584" s="180"/>
      <c r="G584" s="180"/>
      <c r="H584" s="180"/>
    </row>
    <row r="585" spans="2:8" ht="12.75" customHeight="1">
      <c r="B585" s="150" t="s">
        <v>455</v>
      </c>
      <c r="C585" s="180"/>
      <c r="D585" s="180"/>
      <c r="E585" s="180"/>
      <c r="F585" s="180"/>
      <c r="G585" s="180"/>
      <c r="H585" s="180"/>
    </row>
    <row r="586" spans="2:8" ht="12.75" customHeight="1">
      <c r="B586" s="150" t="s">
        <v>456</v>
      </c>
      <c r="C586" s="180"/>
      <c r="D586" s="180"/>
      <c r="E586" s="180"/>
      <c r="F586" s="180"/>
      <c r="G586" s="180"/>
      <c r="H586" s="180"/>
    </row>
    <row r="587" spans="2:8" ht="12.75" customHeight="1">
      <c r="B587" s="180"/>
      <c r="C587" s="150" t="s">
        <v>419</v>
      </c>
      <c r="D587" s="180"/>
      <c r="E587" s="180"/>
      <c r="F587" s="180"/>
      <c r="G587" s="180"/>
      <c r="H587" s="180"/>
    </row>
    <row r="588" spans="2:8" ht="12.75" customHeight="1">
      <c r="B588" s="180"/>
      <c r="C588" s="150" t="s">
        <v>420</v>
      </c>
      <c r="D588" s="180"/>
      <c r="E588" s="180"/>
      <c r="F588" s="180"/>
      <c r="G588" s="180"/>
      <c r="H588" s="180"/>
    </row>
    <row r="589" spans="1:8" ht="12.75" customHeight="1">
      <c r="A589" s="4"/>
      <c r="B589" s="180"/>
      <c r="C589" s="150" t="s">
        <v>430</v>
      </c>
      <c r="D589" s="180"/>
      <c r="E589" s="180"/>
      <c r="F589" s="180"/>
      <c r="G589" s="180"/>
      <c r="H589" s="180"/>
    </row>
    <row r="590" spans="2:8" ht="12.75" customHeight="1">
      <c r="B590" s="180"/>
      <c r="C590" s="150" t="s">
        <v>422</v>
      </c>
      <c r="D590" s="180"/>
      <c r="E590" s="180"/>
      <c r="F590" s="180"/>
      <c r="G590" s="180"/>
      <c r="H590" s="180"/>
    </row>
    <row r="591" spans="2:8" ht="12.75" customHeight="1">
      <c r="B591" s="180"/>
      <c r="C591" s="150"/>
      <c r="D591" s="180"/>
      <c r="E591" s="180"/>
      <c r="F591" s="180"/>
      <c r="G591" s="180"/>
      <c r="H591" s="180"/>
    </row>
    <row r="592" spans="2:8" ht="12.75" customHeight="1">
      <c r="B592" s="150" t="s">
        <v>481</v>
      </c>
      <c r="C592" s="180"/>
      <c r="D592" s="180"/>
      <c r="E592" s="180"/>
      <c r="F592" s="180"/>
      <c r="G592" s="180"/>
      <c r="H592" s="180"/>
    </row>
    <row r="593" spans="2:8" ht="12.75" customHeight="1">
      <c r="B593" s="150" t="s">
        <v>594</v>
      </c>
      <c r="C593" s="180"/>
      <c r="D593" s="180"/>
      <c r="E593" s="180"/>
      <c r="F593" s="180"/>
      <c r="G593" s="180"/>
      <c r="H593" s="180"/>
    </row>
    <row r="594" spans="2:8" ht="12.75" customHeight="1">
      <c r="B594" s="150" t="s">
        <v>593</v>
      </c>
      <c r="C594" s="180"/>
      <c r="D594" s="180"/>
      <c r="E594" s="180"/>
      <c r="F594" s="180"/>
      <c r="G594" s="180"/>
      <c r="H594" s="180"/>
    </row>
    <row r="595" spans="2:8" ht="12.75" customHeight="1">
      <c r="B595" s="149"/>
      <c r="C595" s="180"/>
      <c r="D595" s="180"/>
      <c r="E595" s="180"/>
      <c r="F595" s="180"/>
      <c r="G595" s="180"/>
      <c r="H595" s="180"/>
    </row>
    <row r="596" spans="1:8" ht="12.75" customHeight="1">
      <c r="A596" s="151" t="s">
        <v>169</v>
      </c>
      <c r="C596" s="180"/>
      <c r="D596" s="180"/>
      <c r="E596" s="180"/>
      <c r="F596" s="180"/>
      <c r="G596" s="180"/>
      <c r="H596" s="180"/>
    </row>
    <row r="597" spans="2:8" ht="4.5" customHeight="1">
      <c r="B597" s="151"/>
      <c r="C597" s="180"/>
      <c r="D597" s="180"/>
      <c r="E597" s="180"/>
      <c r="F597" s="180"/>
      <c r="G597" s="180"/>
      <c r="H597" s="180"/>
    </row>
    <row r="598" spans="2:8" ht="12.75" customHeight="1">
      <c r="B598" s="150" t="s">
        <v>499</v>
      </c>
      <c r="C598" s="180"/>
      <c r="D598" s="180"/>
      <c r="E598" s="180"/>
      <c r="F598" s="180"/>
      <c r="G598" s="180"/>
      <c r="H598" s="180"/>
    </row>
    <row r="599" spans="2:8" ht="12.75" customHeight="1">
      <c r="B599" s="150" t="s">
        <v>500</v>
      </c>
      <c r="C599" s="180"/>
      <c r="D599" s="180"/>
      <c r="E599" s="180"/>
      <c r="F599" s="180"/>
      <c r="G599" s="180"/>
      <c r="H599" s="180"/>
    </row>
    <row r="600" spans="2:8" ht="12.75" customHeight="1">
      <c r="B600" s="150" t="s">
        <v>501</v>
      </c>
      <c r="C600" s="180"/>
      <c r="D600" s="180"/>
      <c r="E600" s="180"/>
      <c r="F600" s="180"/>
      <c r="G600" s="180"/>
      <c r="H600" s="180"/>
    </row>
    <row r="601" spans="2:8" ht="12.75" customHeight="1">
      <c r="B601" s="150"/>
      <c r="C601" s="180"/>
      <c r="D601" s="180"/>
      <c r="E601" s="180"/>
      <c r="F601" s="180"/>
      <c r="G601" s="180"/>
      <c r="H601" s="180"/>
    </row>
    <row r="602" spans="2:8" ht="12.75" customHeight="1">
      <c r="B602" s="180"/>
      <c r="C602" s="150" t="s">
        <v>441</v>
      </c>
      <c r="D602" s="180"/>
      <c r="E602" s="180"/>
      <c r="F602" s="180"/>
      <c r="G602" s="180"/>
      <c r="H602" s="180"/>
    </row>
    <row r="603" spans="2:8" ht="12.75" customHeight="1">
      <c r="B603" s="150"/>
      <c r="C603" s="180"/>
      <c r="D603" s="180"/>
      <c r="E603" s="180"/>
      <c r="F603" s="180"/>
      <c r="G603" s="180"/>
      <c r="H603" s="180"/>
    </row>
    <row r="604" spans="2:8" ht="12.75" customHeight="1">
      <c r="B604" s="150" t="s">
        <v>481</v>
      </c>
      <c r="C604" s="180"/>
      <c r="D604" s="180"/>
      <c r="E604" s="180"/>
      <c r="F604" s="180"/>
      <c r="G604" s="180"/>
      <c r="H604" s="180"/>
    </row>
    <row r="605" spans="2:8" ht="12.75" customHeight="1">
      <c r="B605" s="150" t="s">
        <v>594</v>
      </c>
      <c r="C605" s="180"/>
      <c r="D605" s="180"/>
      <c r="E605" s="180"/>
      <c r="F605" s="180"/>
      <c r="G605" s="180"/>
      <c r="H605" s="180"/>
    </row>
    <row r="606" spans="2:8" ht="12.75" customHeight="1">
      <c r="B606" s="150" t="s">
        <v>593</v>
      </c>
      <c r="C606" s="180"/>
      <c r="D606" s="180"/>
      <c r="E606" s="180"/>
      <c r="F606" s="180"/>
      <c r="G606" s="180"/>
      <c r="H606" s="180"/>
    </row>
    <row r="607" spans="2:8" ht="12.75" customHeight="1">
      <c r="B607" s="150"/>
      <c r="C607" s="180"/>
      <c r="D607" s="180"/>
      <c r="E607" s="180"/>
      <c r="F607" s="180"/>
      <c r="G607" s="180"/>
      <c r="H607" s="180"/>
    </row>
    <row r="608" spans="1:8" ht="12.75" customHeight="1">
      <c r="A608" s="151" t="s">
        <v>169</v>
      </c>
      <c r="C608" s="180"/>
      <c r="D608" s="180"/>
      <c r="E608" s="180"/>
      <c r="F608" s="180"/>
      <c r="G608" s="180"/>
      <c r="H608" s="180"/>
    </row>
    <row r="609" spans="2:8" ht="4.5" customHeight="1">
      <c r="B609" s="151"/>
      <c r="C609" s="180"/>
      <c r="D609" s="180"/>
      <c r="E609" s="180"/>
      <c r="F609" s="180"/>
      <c r="G609" s="180"/>
      <c r="H609" s="180"/>
    </row>
    <row r="610" spans="2:8" ht="12.75" customHeight="1">
      <c r="B610" s="150" t="s">
        <v>482</v>
      </c>
      <c r="C610" s="180"/>
      <c r="D610" s="180"/>
      <c r="E610" s="180"/>
      <c r="F610" s="180"/>
      <c r="G610" s="180"/>
      <c r="H610" s="180"/>
    </row>
    <row r="611" spans="2:8" ht="12.75" customHeight="1">
      <c r="B611" s="150" t="s">
        <v>502</v>
      </c>
      <c r="C611" s="180"/>
      <c r="D611" s="180"/>
      <c r="E611" s="180"/>
      <c r="F611" s="180"/>
      <c r="G611" s="180"/>
      <c r="H611" s="180"/>
    </row>
    <row r="612" spans="2:8" ht="12.75" customHeight="1">
      <c r="B612" s="150" t="s">
        <v>503</v>
      </c>
      <c r="C612" s="180"/>
      <c r="D612" s="180"/>
      <c r="E612" s="180"/>
      <c r="F612" s="180"/>
      <c r="G612" s="180"/>
      <c r="H612" s="180"/>
    </row>
    <row r="613" spans="2:8" ht="12.75" customHeight="1">
      <c r="B613" s="150"/>
      <c r="C613" s="180"/>
      <c r="D613" s="180"/>
      <c r="E613" s="180"/>
      <c r="F613" s="180"/>
      <c r="G613" s="180"/>
      <c r="H613" s="180"/>
    </row>
    <row r="614" spans="2:8" ht="12.75" customHeight="1">
      <c r="B614" s="150" t="s">
        <v>443</v>
      </c>
      <c r="C614" s="180"/>
      <c r="D614" s="180"/>
      <c r="E614" s="180"/>
      <c r="F614" s="180"/>
      <c r="G614" s="180"/>
      <c r="H614" s="180"/>
    </row>
    <row r="615" spans="2:8" ht="12.75" customHeight="1">
      <c r="B615" s="150"/>
      <c r="C615" s="180"/>
      <c r="D615" s="180"/>
      <c r="E615" s="180"/>
      <c r="F615" s="180"/>
      <c r="G615" s="180"/>
      <c r="H615" s="180"/>
    </row>
    <row r="616" spans="2:8" ht="12.75" customHeight="1">
      <c r="B616" s="150" t="s">
        <v>481</v>
      </c>
      <c r="C616" s="180"/>
      <c r="D616" s="180"/>
      <c r="E616" s="180"/>
      <c r="F616" s="180"/>
      <c r="G616" s="180"/>
      <c r="H616" s="180"/>
    </row>
    <row r="617" spans="2:8" ht="12.75" customHeight="1">
      <c r="B617" s="150" t="s">
        <v>594</v>
      </c>
      <c r="C617" s="180"/>
      <c r="D617" s="180"/>
      <c r="E617" s="180"/>
      <c r="F617" s="180"/>
      <c r="G617" s="180"/>
      <c r="H617" s="180"/>
    </row>
    <row r="618" spans="2:8" ht="12.75" customHeight="1">
      <c r="B618" s="150" t="s">
        <v>593</v>
      </c>
      <c r="C618" s="180"/>
      <c r="D618" s="180"/>
      <c r="E618" s="180"/>
      <c r="F618" s="180"/>
      <c r="G618" s="180"/>
      <c r="H618" s="180"/>
    </row>
    <row r="619" spans="2:8" ht="12.75" customHeight="1">
      <c r="B619" s="150"/>
      <c r="C619" s="180"/>
      <c r="D619" s="180"/>
      <c r="E619" s="180"/>
      <c r="F619" s="180"/>
      <c r="G619" s="180"/>
      <c r="H619" s="180"/>
    </row>
    <row r="620" spans="1:8" ht="12.75" customHeight="1">
      <c r="A620" s="151" t="s">
        <v>444</v>
      </c>
      <c r="C620" s="180"/>
      <c r="D620" s="180"/>
      <c r="E620" s="180"/>
      <c r="F620" s="180"/>
      <c r="G620" s="180"/>
      <c r="H620" s="180"/>
    </row>
    <row r="621" spans="2:8" ht="4.5" customHeight="1">
      <c r="B621" s="151"/>
      <c r="C621" s="180"/>
      <c r="D621" s="180"/>
      <c r="E621" s="180"/>
      <c r="F621" s="180"/>
      <c r="G621" s="180"/>
      <c r="H621" s="180"/>
    </row>
    <row r="622" spans="2:8" ht="12.75" customHeight="1">
      <c r="B622" s="150" t="s">
        <v>504</v>
      </c>
      <c r="C622" s="180"/>
      <c r="D622" s="180"/>
      <c r="E622" s="180"/>
      <c r="F622" s="180"/>
      <c r="G622" s="180"/>
      <c r="H622" s="180"/>
    </row>
    <row r="623" spans="2:8" ht="12.75" customHeight="1">
      <c r="B623" s="150" t="s">
        <v>506</v>
      </c>
      <c r="C623" s="180"/>
      <c r="D623" s="180"/>
      <c r="E623" s="180"/>
      <c r="F623" s="180"/>
      <c r="G623" s="180"/>
      <c r="H623" s="180"/>
    </row>
    <row r="624" spans="2:8" ht="12.75" customHeight="1">
      <c r="B624" s="150" t="s">
        <v>505</v>
      </c>
      <c r="C624" s="180"/>
      <c r="D624" s="180"/>
      <c r="E624" s="180"/>
      <c r="F624" s="180"/>
      <c r="G624" s="180"/>
      <c r="H624" s="180"/>
    </row>
    <row r="625" spans="2:8" ht="12.75" customHeight="1">
      <c r="B625" s="150"/>
      <c r="C625" s="180"/>
      <c r="D625" s="180"/>
      <c r="E625" s="180"/>
      <c r="F625" s="180"/>
      <c r="G625" s="180"/>
      <c r="H625" s="180"/>
    </row>
    <row r="626" spans="2:8" ht="12.75" customHeight="1">
      <c r="B626" s="180"/>
      <c r="C626" s="180"/>
      <c r="D626" s="153">
        <v>0</v>
      </c>
      <c r="E626" s="150" t="s">
        <v>446</v>
      </c>
      <c r="F626" s="153">
        <v>0.3</v>
      </c>
      <c r="G626" s="180"/>
      <c r="H626" s="180"/>
    </row>
    <row r="627" spans="2:8" ht="12.75" customHeight="1">
      <c r="B627" s="180"/>
      <c r="C627" s="180"/>
      <c r="D627" s="151" t="s">
        <v>447</v>
      </c>
      <c r="E627" s="150" t="s">
        <v>446</v>
      </c>
      <c r="F627" s="153">
        <v>0.2</v>
      </c>
      <c r="G627" s="180"/>
      <c r="H627" s="180"/>
    </row>
    <row r="628" spans="2:8" ht="12.75" customHeight="1">
      <c r="B628" s="180"/>
      <c r="C628" s="180"/>
      <c r="D628" s="151" t="s">
        <v>448</v>
      </c>
      <c r="E628" s="150" t="s">
        <v>446</v>
      </c>
      <c r="F628" s="153">
        <v>0.1</v>
      </c>
      <c r="G628" s="180"/>
      <c r="H628" s="180"/>
    </row>
    <row r="629" spans="2:8" ht="12.75" customHeight="1">
      <c r="B629" s="150"/>
      <c r="C629" s="180"/>
      <c r="D629" s="180"/>
      <c r="E629" s="180"/>
      <c r="F629" s="180"/>
      <c r="G629" s="180"/>
      <c r="H629" s="180"/>
    </row>
    <row r="630" spans="2:8" ht="12.75" customHeight="1">
      <c r="B630" s="150" t="s">
        <v>596</v>
      </c>
      <c r="C630" s="180"/>
      <c r="D630" s="180"/>
      <c r="E630" s="180"/>
      <c r="F630" s="180"/>
      <c r="G630" s="180"/>
      <c r="H630" s="180"/>
    </row>
    <row r="631" spans="2:8" ht="12.75" customHeight="1">
      <c r="B631" s="150" t="s">
        <v>595</v>
      </c>
      <c r="C631" s="180"/>
      <c r="D631" s="180"/>
      <c r="E631" s="180"/>
      <c r="F631" s="180"/>
      <c r="G631" s="180"/>
      <c r="H631" s="180"/>
    </row>
    <row r="632" spans="2:8" ht="12.75" customHeight="1">
      <c r="B632" s="150" t="s">
        <v>507</v>
      </c>
      <c r="C632" s="180"/>
      <c r="D632" s="180"/>
      <c r="E632" s="180"/>
      <c r="F632" s="180"/>
      <c r="G632" s="180"/>
      <c r="H632" s="180"/>
    </row>
    <row r="633" spans="1:8" ht="12.75" customHeight="1">
      <c r="A633" s="4"/>
      <c r="B633" s="150"/>
      <c r="C633" s="180"/>
      <c r="D633" s="180"/>
      <c r="E633" s="180"/>
      <c r="F633" s="180"/>
      <c r="G633" s="180"/>
      <c r="H633" s="180"/>
    </row>
    <row r="634" spans="2:8" ht="12.75" customHeight="1">
      <c r="B634" s="150" t="s">
        <v>481</v>
      </c>
      <c r="C634" s="180"/>
      <c r="D634" s="180"/>
      <c r="E634" s="180"/>
      <c r="F634" s="180"/>
      <c r="G634" s="180"/>
      <c r="H634" s="180"/>
    </row>
    <row r="635" spans="2:8" ht="12.75" customHeight="1">
      <c r="B635" s="150" t="s">
        <v>594</v>
      </c>
      <c r="C635" s="180"/>
      <c r="D635" s="180"/>
      <c r="E635" s="180"/>
      <c r="F635" s="180"/>
      <c r="G635" s="180"/>
      <c r="H635" s="180"/>
    </row>
    <row r="636" spans="2:8" ht="12.75" customHeight="1">
      <c r="B636" s="150" t="s">
        <v>593</v>
      </c>
      <c r="C636" s="180"/>
      <c r="D636" s="180"/>
      <c r="E636" s="180"/>
      <c r="F636" s="180"/>
      <c r="G636" s="180"/>
      <c r="H636" s="180"/>
    </row>
    <row r="637" spans="2:8" ht="12.75" customHeight="1">
      <c r="B637" s="150"/>
      <c r="C637" s="180"/>
      <c r="D637" s="180"/>
      <c r="E637" s="180"/>
      <c r="F637" s="180"/>
      <c r="G637" s="180"/>
      <c r="H637" s="180"/>
    </row>
    <row r="638" spans="1:8" ht="12.75" customHeight="1">
      <c r="A638" s="151" t="s">
        <v>179</v>
      </c>
      <c r="C638" s="180"/>
      <c r="D638" s="180"/>
      <c r="E638" s="180"/>
      <c r="F638" s="180"/>
      <c r="G638" s="180"/>
      <c r="H638" s="180"/>
    </row>
    <row r="639" spans="1:8" ht="4.5" customHeight="1">
      <c r="A639" s="16"/>
      <c r="B639" s="151"/>
      <c r="C639" s="180"/>
      <c r="D639" s="180"/>
      <c r="E639" s="180"/>
      <c r="F639" s="180"/>
      <c r="G639" s="180"/>
      <c r="H639" s="180"/>
    </row>
    <row r="640" spans="1:8" ht="12.75" customHeight="1">
      <c r="A640" s="16"/>
      <c r="B640" s="150" t="s">
        <v>482</v>
      </c>
      <c r="C640" s="180"/>
      <c r="D640" s="180"/>
      <c r="E640" s="180"/>
      <c r="F640" s="180"/>
      <c r="G640" s="180"/>
      <c r="H640" s="180"/>
    </row>
    <row r="641" spans="1:8" ht="12.75" customHeight="1">
      <c r="A641" s="16"/>
      <c r="B641" s="150" t="s">
        <v>508</v>
      </c>
      <c r="C641" s="180"/>
      <c r="D641" s="180"/>
      <c r="E641" s="180"/>
      <c r="F641" s="180"/>
      <c r="G641" s="180"/>
      <c r="H641" s="180"/>
    </row>
    <row r="642" spans="1:8" ht="12.75" customHeight="1">
      <c r="A642" s="16"/>
      <c r="B642" s="150" t="s">
        <v>484</v>
      </c>
      <c r="C642" s="180"/>
      <c r="D642" s="180"/>
      <c r="E642" s="180"/>
      <c r="F642" s="180"/>
      <c r="G642" s="180"/>
      <c r="H642" s="180"/>
    </row>
    <row r="643" spans="1:8" ht="12.75" customHeight="1">
      <c r="A643" s="16"/>
      <c r="B643" s="150" t="s">
        <v>485</v>
      </c>
      <c r="C643" s="180"/>
      <c r="D643" s="180"/>
      <c r="E643" s="180"/>
      <c r="F643" s="180"/>
      <c r="G643" s="180"/>
      <c r="H643" s="180"/>
    </row>
    <row r="644" spans="1:8" ht="12.75" customHeight="1">
      <c r="A644" s="16"/>
      <c r="B644" s="150" t="s">
        <v>486</v>
      </c>
      <c r="C644" s="180"/>
      <c r="D644" s="180"/>
      <c r="E644" s="180"/>
      <c r="F644" s="180"/>
      <c r="G644" s="180"/>
      <c r="H644" s="180"/>
    </row>
    <row r="645" spans="1:8" ht="12.75" customHeight="1">
      <c r="A645" s="16"/>
      <c r="B645" s="150" t="s">
        <v>487</v>
      </c>
      <c r="C645" s="180"/>
      <c r="D645" s="180"/>
      <c r="E645" s="180"/>
      <c r="F645" s="180"/>
      <c r="G645" s="180"/>
      <c r="H645" s="180"/>
    </row>
    <row r="646" spans="1:8" ht="12.75" customHeight="1">
      <c r="A646" s="16"/>
      <c r="B646" s="150" t="s">
        <v>509</v>
      </c>
      <c r="C646" s="180"/>
      <c r="D646" s="180"/>
      <c r="E646" s="180"/>
      <c r="F646" s="180"/>
      <c r="G646" s="180"/>
      <c r="H646" s="180"/>
    </row>
    <row r="647" spans="1:8" ht="12.75" customHeight="1">
      <c r="A647" s="16"/>
      <c r="B647" s="150" t="s">
        <v>510</v>
      </c>
      <c r="C647" s="180"/>
      <c r="D647" s="180"/>
      <c r="E647" s="180"/>
      <c r="F647" s="180"/>
      <c r="G647" s="180"/>
      <c r="H647" s="180"/>
    </row>
    <row r="648" spans="1:8" ht="12.75" customHeight="1">
      <c r="A648" s="16"/>
      <c r="B648" s="149"/>
      <c r="C648" s="180"/>
      <c r="D648" s="180"/>
      <c r="E648" s="180"/>
      <c r="F648" s="180"/>
      <c r="G648" s="180"/>
      <c r="H648" s="180"/>
    </row>
    <row r="649" spans="1:8" ht="12.75" customHeight="1">
      <c r="A649" s="151" t="s">
        <v>61</v>
      </c>
      <c r="C649" s="180"/>
      <c r="D649" s="180"/>
      <c r="E649" s="180"/>
      <c r="F649" s="180"/>
      <c r="G649" s="180"/>
      <c r="H649" s="180"/>
    </row>
    <row r="650" spans="1:8" ht="4.5" customHeight="1">
      <c r="A650" s="16"/>
      <c r="B650" s="151"/>
      <c r="C650" s="180"/>
      <c r="D650" s="180"/>
      <c r="E650" s="180"/>
      <c r="F650" s="180"/>
      <c r="G650" s="180"/>
      <c r="H650" s="180"/>
    </row>
    <row r="651" spans="2:9" ht="12.75" customHeight="1">
      <c r="B651" s="150" t="s">
        <v>168</v>
      </c>
      <c r="C651" s="180"/>
      <c r="D651" s="180"/>
      <c r="E651" s="180"/>
      <c r="F651" s="180"/>
      <c r="G651" s="180"/>
      <c r="H651" s="180"/>
      <c r="I651" s="7"/>
    </row>
    <row r="652" spans="2:9" ht="12.75" customHeight="1">
      <c r="B652" s="150" t="s">
        <v>476</v>
      </c>
      <c r="C652" s="180"/>
      <c r="D652" s="180"/>
      <c r="E652" s="180"/>
      <c r="F652" s="180"/>
      <c r="G652" s="180"/>
      <c r="H652" s="180"/>
      <c r="I652" s="7"/>
    </row>
    <row r="653" spans="2:9" ht="12.75" customHeight="1">
      <c r="B653" s="150" t="s">
        <v>594</v>
      </c>
      <c r="C653" s="180"/>
      <c r="D653" s="180"/>
      <c r="E653" s="180"/>
      <c r="F653" s="180"/>
      <c r="G653" s="180"/>
      <c r="H653" s="180"/>
      <c r="I653" s="7"/>
    </row>
    <row r="654" spans="2:9" ht="12.75" customHeight="1">
      <c r="B654" s="150" t="s">
        <v>597</v>
      </c>
      <c r="C654" s="180"/>
      <c r="D654" s="180"/>
      <c r="E654" s="180"/>
      <c r="F654" s="180"/>
      <c r="G654" s="180"/>
      <c r="H654" s="180"/>
      <c r="I654" s="7"/>
    </row>
    <row r="655" spans="2:9" ht="12.75" customHeight="1">
      <c r="B655" s="150" t="s">
        <v>511</v>
      </c>
      <c r="C655" s="180"/>
      <c r="D655" s="180"/>
      <c r="E655" s="180"/>
      <c r="F655" s="180"/>
      <c r="G655" s="180"/>
      <c r="H655" s="180"/>
      <c r="I655" s="7"/>
    </row>
    <row r="656" spans="2:9" ht="12.75" customHeight="1">
      <c r="B656" s="150" t="s">
        <v>512</v>
      </c>
      <c r="C656" s="180"/>
      <c r="D656" s="180"/>
      <c r="E656" s="180"/>
      <c r="F656" s="180"/>
      <c r="G656" s="180"/>
      <c r="H656" s="180"/>
      <c r="I656" s="7"/>
    </row>
    <row r="657" spans="2:9" ht="12.75" customHeight="1">
      <c r="B657" s="150" t="s">
        <v>513</v>
      </c>
      <c r="C657" s="180"/>
      <c r="D657" s="180"/>
      <c r="E657" s="180"/>
      <c r="F657" s="180"/>
      <c r="G657" s="180"/>
      <c r="H657" s="180"/>
      <c r="I657" s="7"/>
    </row>
    <row r="658" spans="2:9" ht="12.75" customHeight="1">
      <c r="B658" s="150"/>
      <c r="C658" s="180"/>
      <c r="D658" s="180"/>
      <c r="E658" s="180"/>
      <c r="F658" s="180"/>
      <c r="G658" s="180"/>
      <c r="H658" s="180"/>
      <c r="I658" s="7"/>
    </row>
    <row r="659" spans="2:8" ht="12.75" customHeight="1">
      <c r="B659" s="150" t="s">
        <v>528</v>
      </c>
      <c r="C659" s="180"/>
      <c r="D659" s="180"/>
      <c r="E659" s="180"/>
      <c r="F659" s="180"/>
      <c r="G659" s="180"/>
      <c r="H659" s="180"/>
    </row>
    <row r="660" spans="2:8" ht="12.75" customHeight="1">
      <c r="B660" s="150" t="s">
        <v>456</v>
      </c>
      <c r="C660" s="180"/>
      <c r="D660" s="180"/>
      <c r="E660" s="180"/>
      <c r="F660" s="180"/>
      <c r="G660" s="180"/>
      <c r="H660" s="180"/>
    </row>
    <row r="661" spans="2:8" ht="12.75" customHeight="1">
      <c r="B661" s="180"/>
      <c r="C661" s="150" t="s">
        <v>419</v>
      </c>
      <c r="D661" s="180"/>
      <c r="E661" s="180"/>
      <c r="F661" s="180"/>
      <c r="G661" s="180"/>
      <c r="H661" s="180"/>
    </row>
    <row r="662" spans="1:8" ht="12.75" customHeight="1">
      <c r="A662" s="4"/>
      <c r="B662" s="180"/>
      <c r="C662" s="150" t="s">
        <v>420</v>
      </c>
      <c r="D662" s="180"/>
      <c r="E662" s="180"/>
      <c r="F662" s="180"/>
      <c r="G662" s="180"/>
      <c r="H662" s="180"/>
    </row>
    <row r="663" spans="2:8" ht="12.75" customHeight="1">
      <c r="B663" s="180"/>
      <c r="C663" s="150" t="s">
        <v>421</v>
      </c>
      <c r="D663" s="180"/>
      <c r="E663" s="180"/>
      <c r="F663" s="180"/>
      <c r="G663" s="180"/>
      <c r="H663" s="180"/>
    </row>
    <row r="664" spans="2:8" ht="12.75" customHeight="1">
      <c r="B664" s="180"/>
      <c r="C664" s="150" t="s">
        <v>422</v>
      </c>
      <c r="D664" s="180"/>
      <c r="E664" s="180"/>
      <c r="F664" s="180"/>
      <c r="G664" s="180"/>
      <c r="H664" s="180"/>
    </row>
    <row r="665" ht="6.75" customHeight="1"/>
    <row r="667" ht="12.75">
      <c r="A667" s="4" t="s">
        <v>68</v>
      </c>
    </row>
    <row r="668" spans="8:10" ht="12.75">
      <c r="H668" s="3" t="s">
        <v>219</v>
      </c>
      <c r="J668" s="5" t="s">
        <v>220</v>
      </c>
    </row>
    <row r="669" spans="3:10" ht="12.75">
      <c r="C669" s="3" t="s">
        <v>333</v>
      </c>
      <c r="G669" s="18"/>
      <c r="H669" s="18"/>
      <c r="I669" s="18"/>
      <c r="J669" s="15"/>
    </row>
    <row r="670" spans="3:10" ht="12.75">
      <c r="C670" s="3" t="s">
        <v>411</v>
      </c>
      <c r="G670" s="18"/>
      <c r="H670" s="18"/>
      <c r="I670" s="18"/>
      <c r="J670" s="15"/>
    </row>
    <row r="671" spans="3:10" ht="12.75">
      <c r="C671" s="3" t="s">
        <v>321</v>
      </c>
      <c r="G671" s="18"/>
      <c r="H671" s="18"/>
      <c r="I671" s="18"/>
      <c r="J671" s="15"/>
    </row>
    <row r="672" spans="3:10" ht="12.75">
      <c r="C672" s="3" t="s">
        <v>322</v>
      </c>
      <c r="G672" s="18"/>
      <c r="H672" s="18"/>
      <c r="I672" s="18"/>
      <c r="J672" s="15"/>
    </row>
    <row r="673" spans="3:10" ht="12.75">
      <c r="C673" s="3" t="s">
        <v>323</v>
      </c>
      <c r="G673" s="18"/>
      <c r="H673" s="18"/>
      <c r="I673" s="18"/>
      <c r="J673" s="15"/>
    </row>
    <row r="674" spans="3:10" ht="12.75">
      <c r="C674" s="3" t="s">
        <v>69</v>
      </c>
      <c r="G674" s="18"/>
      <c r="H674" s="18"/>
      <c r="I674" s="18"/>
      <c r="J674" s="15"/>
    </row>
    <row r="675" spans="3:10" ht="12.75">
      <c r="C675" s="3" t="s">
        <v>70</v>
      </c>
      <c r="G675" s="18"/>
      <c r="H675" s="18"/>
      <c r="I675" s="18"/>
      <c r="J675" s="15"/>
    </row>
    <row r="676" spans="3:10" ht="12.75">
      <c r="C676" s="3" t="s">
        <v>231</v>
      </c>
      <c r="G676" s="18"/>
      <c r="H676" s="18"/>
      <c r="I676" s="18"/>
      <c r="J676" s="15"/>
    </row>
    <row r="677" spans="3:10" ht="12.75">
      <c r="C677" s="3" t="s">
        <v>653</v>
      </c>
      <c r="G677" s="18"/>
      <c r="H677" s="18"/>
      <c r="I677" s="18"/>
      <c r="J677" s="15"/>
    </row>
    <row r="678" spans="3:10" ht="12.75">
      <c r="C678" s="3" t="s">
        <v>654</v>
      </c>
      <c r="G678" s="18"/>
      <c r="H678" s="18"/>
      <c r="I678" s="18"/>
      <c r="J678" s="15"/>
    </row>
    <row r="679" spans="3:10" ht="12.75">
      <c r="C679" s="3" t="s">
        <v>130</v>
      </c>
      <c r="G679" s="18"/>
      <c r="H679" s="18"/>
      <c r="I679" s="18"/>
      <c r="J679" s="15"/>
    </row>
    <row r="680" spans="3:10" ht="12.75">
      <c r="C680" s="3" t="s">
        <v>131</v>
      </c>
      <c r="G680" s="18"/>
      <c r="H680" s="18"/>
      <c r="I680" s="18"/>
      <c r="J680" s="15"/>
    </row>
    <row r="681" spans="3:10" ht="12.75">
      <c r="C681" s="3" t="s">
        <v>132</v>
      </c>
      <c r="G681" s="18"/>
      <c r="H681" s="18"/>
      <c r="I681" s="18"/>
      <c r="J681" s="15"/>
    </row>
    <row r="682" spans="3:10" ht="12.75">
      <c r="C682" s="3" t="s">
        <v>133</v>
      </c>
      <c r="G682" s="18"/>
      <c r="H682" s="18"/>
      <c r="I682" s="18"/>
      <c r="J682" s="15"/>
    </row>
    <row r="683" spans="3:10" ht="12.75">
      <c r="C683" s="3" t="s">
        <v>134</v>
      </c>
      <c r="G683" s="18"/>
      <c r="H683" s="18"/>
      <c r="I683" s="18"/>
      <c r="J683" s="15"/>
    </row>
    <row r="684" spans="3:10" ht="13.5" thickBot="1">
      <c r="C684" s="9" t="s">
        <v>71</v>
      </c>
      <c r="D684" s="9"/>
      <c r="E684" s="9"/>
      <c r="F684" s="9"/>
      <c r="G684" s="220"/>
      <c r="H684" s="220"/>
      <c r="I684" s="220"/>
      <c r="J684" s="221"/>
    </row>
    <row r="685" spans="3:10" ht="12.75">
      <c r="C685" s="8" t="s">
        <v>228</v>
      </c>
      <c r="G685" s="31"/>
      <c r="H685" s="31">
        <f>SUM(H669:H684)</f>
        <v>0</v>
      </c>
      <c r="I685" s="31"/>
      <c r="J685" s="32">
        <f>SUM(J669:J684)</f>
        <v>0</v>
      </c>
    </row>
    <row r="686" spans="3:10" ht="12.75">
      <c r="C686" s="8"/>
      <c r="G686" s="23"/>
      <c r="H686" s="23"/>
      <c r="I686" s="23"/>
      <c r="J686" s="141"/>
    </row>
    <row r="687" spans="2:10" ht="12.75">
      <c r="B687" s="4" t="s">
        <v>780</v>
      </c>
      <c r="C687" s="8"/>
      <c r="G687" s="23"/>
      <c r="H687" s="23"/>
      <c r="I687" s="23"/>
      <c r="J687" s="141"/>
    </row>
    <row r="688" spans="1:21" ht="13.5" thickBot="1">
      <c r="A688" s="9"/>
      <c r="B688" s="9"/>
      <c r="C688" s="9"/>
      <c r="D688" s="9"/>
      <c r="E688" s="9"/>
      <c r="F688" s="9"/>
      <c r="G688" s="9"/>
      <c r="H688" s="9"/>
      <c r="I688" s="9"/>
      <c r="J688" s="9"/>
      <c r="T688" s="172"/>
      <c r="U688" s="172"/>
    </row>
    <row r="689" spans="20:21" ht="12.75">
      <c r="T689" s="172"/>
      <c r="U689" s="172"/>
    </row>
    <row r="690" spans="20:21" ht="12.75">
      <c r="T690" s="172"/>
      <c r="U690" s="172"/>
    </row>
    <row r="691" spans="20:21" ht="12.75">
      <c r="T691" s="172"/>
      <c r="U691" s="172"/>
    </row>
    <row r="692" spans="20:21" ht="12.75">
      <c r="T692" s="172"/>
      <c r="U692" s="172"/>
    </row>
    <row r="693" spans="20:21" ht="12.75">
      <c r="T693" s="172"/>
      <c r="U693" s="172"/>
    </row>
    <row r="694" spans="20:21" ht="12.75">
      <c r="T694" s="172"/>
      <c r="U694" s="172"/>
    </row>
    <row r="695" spans="20:21" ht="12.75">
      <c r="T695" s="172"/>
      <c r="U695" s="172"/>
    </row>
    <row r="696" spans="20:21" ht="12.75">
      <c r="T696" s="172"/>
      <c r="U696" s="172"/>
    </row>
    <row r="697" spans="20:21" ht="12.75">
      <c r="T697" s="172"/>
      <c r="U697" s="172"/>
    </row>
    <row r="698" spans="20:21" ht="12.75">
      <c r="T698" s="172"/>
      <c r="U698" s="172"/>
    </row>
    <row r="699" spans="20:21" ht="12.75">
      <c r="T699" s="172"/>
      <c r="U699" s="172"/>
    </row>
    <row r="700" spans="1:21" ht="12.75">
      <c r="A700" s="277" t="s">
        <v>259</v>
      </c>
      <c r="B700" s="277"/>
      <c r="C700" s="277"/>
      <c r="D700" s="277"/>
      <c r="E700" s="277"/>
      <c r="F700" s="277"/>
      <c r="G700" s="277"/>
      <c r="H700" s="277"/>
      <c r="I700" s="277"/>
      <c r="J700" s="277"/>
      <c r="T700" s="172"/>
      <c r="U700" s="172"/>
    </row>
    <row r="701" spans="20:21" ht="12.75">
      <c r="T701" s="172"/>
      <c r="U701" s="172"/>
    </row>
    <row r="702" spans="1:10" ht="12.75" customHeight="1">
      <c r="A702" s="283" t="s">
        <v>606</v>
      </c>
      <c r="B702" s="283"/>
      <c r="C702" s="283"/>
      <c r="D702" s="283"/>
      <c r="E702" s="283"/>
      <c r="F702" s="283"/>
      <c r="G702" s="283"/>
      <c r="H702" s="283"/>
      <c r="I702" s="283"/>
      <c r="J702" s="283"/>
    </row>
    <row r="703" spans="1:10" ht="12.75" customHeight="1">
      <c r="A703" s="283" t="s">
        <v>607</v>
      </c>
      <c r="B703" s="283"/>
      <c r="C703" s="283"/>
      <c r="D703" s="283"/>
      <c r="E703" s="283"/>
      <c r="F703" s="283"/>
      <c r="G703" s="283"/>
      <c r="H703" s="283"/>
      <c r="I703" s="283"/>
      <c r="J703" s="283"/>
    </row>
    <row r="704" spans="1:10" ht="12.75" customHeight="1">
      <c r="A704" s="283" t="s">
        <v>608</v>
      </c>
      <c r="B704" s="283"/>
      <c r="C704" s="283"/>
      <c r="D704" s="283"/>
      <c r="E704" s="283"/>
      <c r="F704" s="283"/>
      <c r="G704" s="283"/>
      <c r="H704" s="283"/>
      <c r="I704" s="283"/>
      <c r="J704" s="283"/>
    </row>
    <row r="705" spans="1:10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</row>
    <row r="706" spans="1:10" ht="12.75" customHeight="1">
      <c r="A706" s="24"/>
      <c r="B706" s="24"/>
      <c r="C706" s="24" t="s">
        <v>779</v>
      </c>
      <c r="D706" s="24"/>
      <c r="E706" s="285"/>
      <c r="F706" s="285"/>
      <c r="G706" s="285"/>
      <c r="H706" s="285"/>
      <c r="I706" s="24"/>
      <c r="J706" s="24"/>
    </row>
    <row r="707" spans="1:10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</row>
    <row r="708" spans="1:7" ht="12.75">
      <c r="A708" s="279" t="s">
        <v>262</v>
      </c>
      <c r="B708" s="280"/>
      <c r="C708" s="280"/>
      <c r="D708" s="280"/>
      <c r="G708" s="23"/>
    </row>
    <row r="709" spans="1:7" ht="12.75">
      <c r="A709" s="222"/>
      <c r="B709" s="223"/>
      <c r="C709" s="223"/>
      <c r="D709" s="223"/>
      <c r="G709" s="23"/>
    </row>
    <row r="710" spans="1:7" ht="12.75">
      <c r="A710" s="279" t="s">
        <v>263</v>
      </c>
      <c r="B710" s="280"/>
      <c r="C710" s="280"/>
      <c r="D710" s="280"/>
      <c r="G710" s="23"/>
    </row>
    <row r="711" spans="3:10" ht="12.75">
      <c r="C711" s="8"/>
      <c r="G711" s="23"/>
      <c r="H711" s="23"/>
      <c r="I711" s="23"/>
      <c r="J711" s="141"/>
    </row>
    <row r="712" spans="1:9" ht="12.75" customHeight="1">
      <c r="A712" s="3" t="s">
        <v>529</v>
      </c>
      <c r="I712" s="158"/>
    </row>
    <row r="713" spans="1:9" ht="12.75" customHeight="1">
      <c r="A713" s="3" t="s">
        <v>530</v>
      </c>
      <c r="I713" s="158"/>
    </row>
    <row r="714" ht="12.75" customHeight="1">
      <c r="I714" s="160"/>
    </row>
    <row r="715" spans="1:9" ht="12.75" customHeight="1">
      <c r="A715" s="3" t="s">
        <v>531</v>
      </c>
      <c r="I715" s="158"/>
    </row>
    <row r="716" spans="1:9" ht="12.75" customHeight="1">
      <c r="A716" s="3" t="s">
        <v>532</v>
      </c>
      <c r="I716" s="158"/>
    </row>
    <row r="717" spans="1:9" ht="12.75" customHeight="1">
      <c r="A717" s="3" t="s">
        <v>533</v>
      </c>
      <c r="I717" s="158"/>
    </row>
    <row r="718" spans="1:9" ht="12.75" customHeight="1">
      <c r="A718" s="3" t="s">
        <v>534</v>
      </c>
      <c r="I718" s="158"/>
    </row>
    <row r="719" spans="1:9" ht="12.75" customHeight="1">
      <c r="A719" s="3" t="s">
        <v>535</v>
      </c>
      <c r="I719" s="158"/>
    </row>
    <row r="720" spans="1:9" ht="12.75" customHeight="1">
      <c r="A720" s="3" t="s">
        <v>536</v>
      </c>
      <c r="I720" s="158"/>
    </row>
    <row r="721" ht="12.75" customHeight="1">
      <c r="I721" s="160"/>
    </row>
    <row r="722" spans="1:9" ht="12.75" customHeight="1">
      <c r="A722" s="3" t="s">
        <v>537</v>
      </c>
      <c r="I722" s="158"/>
    </row>
    <row r="723" spans="1:9" ht="12.75" customHeight="1">
      <c r="A723" s="3" t="s">
        <v>538</v>
      </c>
      <c r="I723" s="160"/>
    </row>
    <row r="724" spans="1:9" ht="12.75" customHeight="1">
      <c r="A724" s="3" t="s">
        <v>539</v>
      </c>
      <c r="I724" s="158"/>
    </row>
    <row r="725" spans="1:9" ht="12.75" customHeight="1">
      <c r="A725" s="3" t="s">
        <v>540</v>
      </c>
      <c r="I725" s="160"/>
    </row>
    <row r="726" ht="12.75" customHeight="1">
      <c r="I726" s="160"/>
    </row>
    <row r="727" spans="1:9" ht="12.75" customHeight="1">
      <c r="A727" s="3" t="s">
        <v>541</v>
      </c>
      <c r="I727" s="224"/>
    </row>
    <row r="728" spans="1:9" ht="12.75" customHeight="1">
      <c r="A728" s="3" t="s">
        <v>542</v>
      </c>
      <c r="I728" s="224"/>
    </row>
    <row r="729" ht="12.75" customHeight="1">
      <c r="I729" s="158"/>
    </row>
    <row r="730" spans="1:9" ht="12.75" customHeight="1">
      <c r="A730" s="3" t="s">
        <v>543</v>
      </c>
      <c r="I730" s="158"/>
    </row>
    <row r="731" spans="1:9" ht="12.75" customHeight="1">
      <c r="A731" s="3" t="s">
        <v>544</v>
      </c>
      <c r="I731" s="158"/>
    </row>
    <row r="732" spans="1:9" ht="12.75" customHeight="1">
      <c r="A732" s="3" t="s">
        <v>545</v>
      </c>
      <c r="I732" s="158"/>
    </row>
    <row r="733" ht="12.75" customHeight="1">
      <c r="I733" s="158"/>
    </row>
    <row r="734" spans="1:9" ht="12.75" customHeight="1">
      <c r="A734" s="3" t="s">
        <v>546</v>
      </c>
      <c r="I734" s="158"/>
    </row>
    <row r="735" spans="1:9" ht="12.75" customHeight="1">
      <c r="A735" s="3" t="s">
        <v>547</v>
      </c>
      <c r="I735" s="158"/>
    </row>
    <row r="736" spans="1:9" ht="12.75" customHeight="1">
      <c r="A736" s="3" t="s">
        <v>548</v>
      </c>
      <c r="I736" s="158"/>
    </row>
    <row r="737" ht="12.75" customHeight="1">
      <c r="I737" s="160"/>
    </row>
    <row r="738" spans="1:9" ht="12.75" customHeight="1">
      <c r="A738" s="3" t="s">
        <v>549</v>
      </c>
      <c r="I738" s="158"/>
    </row>
    <row r="739" spans="1:9" ht="12.75" customHeight="1">
      <c r="A739" s="3" t="s">
        <v>550</v>
      </c>
      <c r="I739" s="158"/>
    </row>
    <row r="740" spans="1:9" ht="12.75" customHeight="1">
      <c r="A740" s="3" t="s">
        <v>551</v>
      </c>
      <c r="I740" s="158"/>
    </row>
    <row r="741" ht="12.75" customHeight="1">
      <c r="I741" s="158"/>
    </row>
    <row r="742" spans="1:9" ht="12.75" customHeight="1">
      <c r="A742" s="3" t="s">
        <v>514</v>
      </c>
      <c r="I742" s="159"/>
    </row>
    <row r="743" ht="12.75" customHeight="1">
      <c r="I743" s="159"/>
    </row>
    <row r="744" ht="12.75" customHeight="1">
      <c r="I744" s="159"/>
    </row>
    <row r="745" ht="12.75" customHeight="1">
      <c r="I745" s="160"/>
    </row>
    <row r="746" spans="3:9" ht="12.75" customHeight="1">
      <c r="C746" s="3" t="s">
        <v>245</v>
      </c>
      <c r="H746" s="3" t="s">
        <v>245</v>
      </c>
      <c r="I746" s="161"/>
    </row>
    <row r="747" spans="3:10" ht="12.75" customHeight="1">
      <c r="C747" s="3" t="s">
        <v>246</v>
      </c>
      <c r="H747" s="3" t="s">
        <v>247</v>
      </c>
      <c r="I747" s="161"/>
      <c r="J747" s="160"/>
    </row>
    <row r="748" ht="12.75" customHeight="1">
      <c r="J748" s="160"/>
    </row>
    <row r="749" ht="12.75" customHeight="1">
      <c r="J749" s="160"/>
    </row>
    <row r="750" spans="1:12" ht="12.75" customHeight="1">
      <c r="A750" s="4" t="s">
        <v>591</v>
      </c>
      <c r="B750" s="4"/>
      <c r="I750" s="158"/>
      <c r="J750" s="158"/>
      <c r="K750" s="4"/>
      <c r="L750" s="4"/>
    </row>
    <row r="751" spans="9:10" ht="12.75" customHeight="1">
      <c r="I751" s="160"/>
      <c r="J751" s="160"/>
    </row>
    <row r="752" spans="1:10" ht="12.75" customHeight="1">
      <c r="A752" s="3" t="s">
        <v>581</v>
      </c>
      <c r="I752" s="158"/>
      <c r="J752" s="158"/>
    </row>
    <row r="753" spans="1:10" ht="12.75" customHeight="1">
      <c r="A753" s="3" t="s">
        <v>552</v>
      </c>
      <c r="I753" s="158"/>
      <c r="J753" s="158"/>
    </row>
    <row r="754" spans="9:10" ht="12.75" customHeight="1">
      <c r="I754" s="158"/>
      <c r="J754" s="158"/>
    </row>
    <row r="755" spans="1:10" ht="12.75" customHeight="1">
      <c r="A755" s="3" t="s">
        <v>553</v>
      </c>
      <c r="I755" s="162"/>
      <c r="J755" s="162"/>
    </row>
    <row r="756" spans="1:10" ht="12.75" customHeight="1">
      <c r="A756" s="3" t="s">
        <v>554</v>
      </c>
      <c r="I756" s="162"/>
      <c r="J756" s="162"/>
    </row>
    <row r="757" spans="9:10" ht="12.75" customHeight="1">
      <c r="I757" s="162"/>
      <c r="J757" s="162"/>
    </row>
    <row r="758" spans="1:10" ht="12.75" customHeight="1">
      <c r="A758" s="3" t="s">
        <v>555</v>
      </c>
      <c r="I758" s="162"/>
      <c r="J758" s="162"/>
    </row>
    <row r="759" spans="1:10" ht="12.75" customHeight="1">
      <c r="A759" s="3" t="s">
        <v>556</v>
      </c>
      <c r="I759" s="162"/>
      <c r="J759" s="162"/>
    </row>
    <row r="760" spans="9:10" ht="12.75" customHeight="1">
      <c r="I760" s="162"/>
      <c r="J760" s="162"/>
    </row>
    <row r="761" spans="1:10" ht="12.75" customHeight="1">
      <c r="A761" s="3" t="s">
        <v>582</v>
      </c>
      <c r="I761" s="158"/>
      <c r="J761" s="158"/>
    </row>
    <row r="762" spans="1:10" ht="12.75" customHeight="1">
      <c r="A762" s="3" t="s">
        <v>557</v>
      </c>
      <c r="I762" s="158"/>
      <c r="J762" s="158"/>
    </row>
    <row r="763" spans="9:10" ht="12.75" customHeight="1">
      <c r="I763" s="158"/>
      <c r="J763" s="158"/>
    </row>
    <row r="764" spans="1:10" ht="12.75" customHeight="1">
      <c r="A764" s="3" t="s">
        <v>583</v>
      </c>
      <c r="I764" s="158"/>
      <c r="J764" s="158"/>
    </row>
    <row r="765" spans="1:10" ht="12.75" customHeight="1">
      <c r="A765" s="3" t="s">
        <v>558</v>
      </c>
      <c r="I765" s="158"/>
      <c r="J765" s="158"/>
    </row>
    <row r="766" spans="1:10" ht="12.75" customHeight="1">
      <c r="A766" s="3" t="s">
        <v>559</v>
      </c>
      <c r="I766" s="158"/>
      <c r="J766" s="158"/>
    </row>
    <row r="767" spans="9:10" ht="12.75" customHeight="1">
      <c r="I767" s="158"/>
      <c r="J767" s="158"/>
    </row>
    <row r="768" spans="1:10" ht="12.75" customHeight="1">
      <c r="A768" s="3" t="s">
        <v>584</v>
      </c>
      <c r="I768" s="158"/>
      <c r="J768" s="158"/>
    </row>
    <row r="769" spans="1:10" ht="12.75" customHeight="1">
      <c r="A769" s="3" t="s">
        <v>560</v>
      </c>
      <c r="I769" s="158"/>
      <c r="J769" s="158"/>
    </row>
    <row r="770" spans="9:10" ht="12.75" customHeight="1">
      <c r="I770" s="158"/>
      <c r="J770" s="158"/>
    </row>
    <row r="771" spans="1:10" ht="12.75" customHeight="1">
      <c r="A771" s="3" t="s">
        <v>585</v>
      </c>
      <c r="I771" s="158"/>
      <c r="J771" s="158"/>
    </row>
    <row r="772" spans="1:10" ht="12.75" customHeight="1">
      <c r="A772" s="3" t="s">
        <v>561</v>
      </c>
      <c r="I772" s="158"/>
      <c r="J772" s="158"/>
    </row>
    <row r="773" spans="1:10" ht="12.75" customHeight="1">
      <c r="A773" s="3" t="s">
        <v>562</v>
      </c>
      <c r="I773" s="158"/>
      <c r="J773" s="158"/>
    </row>
    <row r="774" spans="9:10" ht="12.75" customHeight="1">
      <c r="I774" s="158"/>
      <c r="J774" s="158"/>
    </row>
    <row r="775" spans="1:10" ht="12.75" customHeight="1">
      <c r="A775" s="3" t="s">
        <v>586</v>
      </c>
      <c r="I775" s="158"/>
      <c r="J775" s="158"/>
    </row>
    <row r="776" spans="1:10" ht="12.75" customHeight="1">
      <c r="A776" s="3" t="s">
        <v>563</v>
      </c>
      <c r="I776" s="158"/>
      <c r="J776" s="158"/>
    </row>
    <row r="777" spans="9:10" ht="12.75" customHeight="1">
      <c r="I777" s="158"/>
      <c r="J777" s="158"/>
    </row>
    <row r="778" spans="1:10" ht="12.75" customHeight="1">
      <c r="A778" s="3" t="s">
        <v>587</v>
      </c>
      <c r="I778" s="158"/>
      <c r="J778" s="158"/>
    </row>
    <row r="779" spans="1:10" ht="12.75" customHeight="1">
      <c r="A779" s="3" t="s">
        <v>564</v>
      </c>
      <c r="I779" s="158"/>
      <c r="J779" s="158"/>
    </row>
    <row r="780" spans="1:10" ht="12.75" customHeight="1">
      <c r="A780" s="3" t="s">
        <v>565</v>
      </c>
      <c r="I780" s="158"/>
      <c r="J780" s="158"/>
    </row>
    <row r="781" spans="1:10" ht="12.75" customHeight="1">
      <c r="A781" s="3" t="s">
        <v>566</v>
      </c>
      <c r="I781" s="158"/>
      <c r="J781" s="158"/>
    </row>
    <row r="782" spans="1:10" ht="12.75" customHeight="1">
      <c r="A782" s="3" t="s">
        <v>567</v>
      </c>
      <c r="I782" s="158"/>
      <c r="J782" s="158"/>
    </row>
    <row r="783" spans="9:10" ht="12.75" customHeight="1">
      <c r="I783" s="158"/>
      <c r="J783" s="158"/>
    </row>
    <row r="784" spans="1:10" ht="12.75" customHeight="1">
      <c r="A784" s="3" t="s">
        <v>588</v>
      </c>
      <c r="I784" s="158"/>
      <c r="J784" s="158"/>
    </row>
    <row r="785" spans="1:10" ht="12.75" customHeight="1">
      <c r="A785" s="3" t="s">
        <v>568</v>
      </c>
      <c r="I785" s="158"/>
      <c r="J785" s="158"/>
    </row>
    <row r="786" spans="1:10" ht="12.75" customHeight="1">
      <c r="A786" s="3" t="s">
        <v>569</v>
      </c>
      <c r="I786" s="158"/>
      <c r="J786" s="158"/>
    </row>
    <row r="787" spans="1:10" ht="12.75" customHeight="1">
      <c r="A787" s="3" t="s">
        <v>570</v>
      </c>
      <c r="I787" s="158"/>
      <c r="J787" s="158"/>
    </row>
    <row r="788" spans="9:10" ht="12.75" customHeight="1">
      <c r="I788" s="158"/>
      <c r="J788" s="158"/>
    </row>
    <row r="789" spans="1:10" ht="12.75" customHeight="1">
      <c r="A789" s="3" t="s">
        <v>571</v>
      </c>
      <c r="I789" s="159"/>
      <c r="J789" s="159"/>
    </row>
    <row r="790" spans="1:10" ht="12.75" customHeight="1">
      <c r="A790" s="3" t="s">
        <v>572</v>
      </c>
      <c r="I790" s="159"/>
      <c r="J790" s="159"/>
    </row>
    <row r="791" spans="1:10" ht="12.75" customHeight="1">
      <c r="A791" s="3" t="s">
        <v>574</v>
      </c>
      <c r="I791" s="159"/>
      <c r="J791" s="159"/>
    </row>
    <row r="792" spans="1:10" ht="12.75" customHeight="1">
      <c r="A792" s="3" t="s">
        <v>573</v>
      </c>
      <c r="I792" s="159"/>
      <c r="J792" s="159"/>
    </row>
    <row r="793" spans="9:10" ht="12.75" customHeight="1">
      <c r="I793" s="159"/>
      <c r="J793" s="159"/>
    </row>
    <row r="794" spans="1:10" ht="12.75" customHeight="1">
      <c r="A794" s="3" t="s">
        <v>589</v>
      </c>
      <c r="I794" s="158"/>
      <c r="J794" s="158"/>
    </row>
    <row r="795" spans="1:10" ht="12.75" customHeight="1">
      <c r="A795" s="3" t="s">
        <v>575</v>
      </c>
      <c r="I795" s="158"/>
      <c r="J795" s="158"/>
    </row>
    <row r="796" spans="9:10" ht="12.75" customHeight="1">
      <c r="I796" s="158"/>
      <c r="J796" s="158"/>
    </row>
    <row r="797" spans="1:10" ht="12.75" customHeight="1">
      <c r="A797" s="3" t="s">
        <v>253</v>
      </c>
      <c r="C797" s="3" t="s">
        <v>248</v>
      </c>
      <c r="F797" s="3" t="s">
        <v>249</v>
      </c>
      <c r="I797" s="160"/>
      <c r="J797" s="160"/>
    </row>
    <row r="798" spans="9:10" ht="12.75" customHeight="1">
      <c r="I798" s="160"/>
      <c r="J798" s="160"/>
    </row>
    <row r="799" spans="1:11" ht="12.75" customHeight="1">
      <c r="A799" s="4" t="s">
        <v>592</v>
      </c>
      <c r="I799" s="160"/>
      <c r="J799" s="160"/>
      <c r="K799" s="4"/>
    </row>
    <row r="800" spans="9:10" ht="12.75" customHeight="1">
      <c r="I800" s="160"/>
      <c r="J800" s="160"/>
    </row>
    <row r="801" spans="1:11" ht="12.75" customHeight="1">
      <c r="A801" s="4" t="s">
        <v>250</v>
      </c>
      <c r="B801" s="3" t="s">
        <v>644</v>
      </c>
      <c r="I801" s="158"/>
      <c r="J801" s="158"/>
      <c r="K801" s="4"/>
    </row>
    <row r="802" spans="2:10" ht="12.75" customHeight="1">
      <c r="B802" s="3" t="s">
        <v>576</v>
      </c>
      <c r="I802" s="158"/>
      <c r="J802" s="158"/>
    </row>
    <row r="803" spans="2:10" ht="12.75" customHeight="1">
      <c r="B803" s="3" t="s">
        <v>645</v>
      </c>
      <c r="I803" s="158"/>
      <c r="J803" s="158"/>
    </row>
    <row r="804" spans="2:10" ht="12.75" customHeight="1">
      <c r="B804" s="3" t="s">
        <v>646</v>
      </c>
      <c r="I804" s="158"/>
      <c r="J804" s="158"/>
    </row>
    <row r="805" spans="2:10" ht="12.75" customHeight="1">
      <c r="B805" s="3" t="s">
        <v>577</v>
      </c>
      <c r="I805" s="158"/>
      <c r="J805" s="158"/>
    </row>
    <row r="806" spans="9:10" ht="12.75" customHeight="1">
      <c r="I806" s="158"/>
      <c r="J806" s="158"/>
    </row>
    <row r="807" spans="1:11" ht="12.75" customHeight="1">
      <c r="A807" s="4" t="s">
        <v>251</v>
      </c>
      <c r="B807" s="3" t="s">
        <v>647</v>
      </c>
      <c r="I807" s="158"/>
      <c r="J807" s="158"/>
      <c r="K807" s="4"/>
    </row>
    <row r="808" spans="2:10" ht="12.75" customHeight="1">
      <c r="B808" s="3" t="s">
        <v>578</v>
      </c>
      <c r="I808" s="158"/>
      <c r="J808" s="158"/>
    </row>
    <row r="809" spans="2:10" ht="12.75" customHeight="1">
      <c r="B809" s="3" t="s">
        <v>579</v>
      </c>
      <c r="I809" s="158"/>
      <c r="J809" s="158"/>
    </row>
    <row r="810" spans="9:10" ht="12.75" customHeight="1">
      <c r="I810" s="160"/>
      <c r="J810" s="160"/>
    </row>
    <row r="811" spans="2:10" ht="12.75" customHeight="1">
      <c r="B811" s="4" t="s">
        <v>253</v>
      </c>
      <c r="D811" s="3" t="s">
        <v>248</v>
      </c>
      <c r="G811" s="3" t="s">
        <v>249</v>
      </c>
      <c r="I811" s="225"/>
      <c r="J811" s="225"/>
    </row>
    <row r="812" spans="2:10" ht="4.5" customHeight="1">
      <c r="B812" s="4"/>
      <c r="I812" s="225"/>
      <c r="J812" s="225"/>
    </row>
    <row r="813" spans="2:10" ht="12.75" customHeight="1">
      <c r="B813" s="4" t="s">
        <v>258</v>
      </c>
      <c r="D813" s="3" t="s">
        <v>248</v>
      </c>
      <c r="G813" s="3" t="s">
        <v>249</v>
      </c>
      <c r="I813" s="225"/>
      <c r="J813" s="225"/>
    </row>
    <row r="814" spans="9:10" ht="12.75" customHeight="1">
      <c r="I814" s="160"/>
      <c r="J814" s="160"/>
    </row>
    <row r="815" spans="1:11" ht="12.75" customHeight="1">
      <c r="A815" s="4" t="s">
        <v>590</v>
      </c>
      <c r="B815" s="3" t="s">
        <v>648</v>
      </c>
      <c r="I815" s="158"/>
      <c r="J815" s="158"/>
      <c r="K815" s="4"/>
    </row>
    <row r="816" spans="2:12" ht="12.75" customHeight="1">
      <c r="B816" s="4" t="s">
        <v>580</v>
      </c>
      <c r="I816" s="158"/>
      <c r="J816" s="158"/>
      <c r="L816" s="4"/>
    </row>
    <row r="817" spans="9:10" ht="12.75" customHeight="1">
      <c r="I817" s="158"/>
      <c r="J817" s="158"/>
    </row>
    <row r="818" spans="2:12" ht="12.75" customHeight="1">
      <c r="B818" s="4" t="s">
        <v>253</v>
      </c>
      <c r="D818" s="3" t="s">
        <v>254</v>
      </c>
      <c r="G818" s="3" t="s">
        <v>255</v>
      </c>
      <c r="I818" s="226"/>
      <c r="J818" s="226"/>
      <c r="L818" s="4"/>
    </row>
    <row r="819" spans="2:12" ht="4.5" customHeight="1">
      <c r="B819" s="4"/>
      <c r="I819" s="226"/>
      <c r="J819" s="226"/>
      <c r="L819" s="4"/>
    </row>
    <row r="820" spans="4:10" ht="12.75" customHeight="1">
      <c r="D820" s="3" t="s">
        <v>256</v>
      </c>
      <c r="G820" s="3" t="s">
        <v>257</v>
      </c>
      <c r="I820" s="226"/>
      <c r="J820" s="226"/>
    </row>
    <row r="821" spans="9:10" ht="12.75" customHeight="1">
      <c r="I821" s="160"/>
      <c r="J821" s="160"/>
    </row>
    <row r="822" spans="2:12" ht="12.75" customHeight="1">
      <c r="B822" s="4" t="s">
        <v>258</v>
      </c>
      <c r="D822" s="3" t="s">
        <v>254</v>
      </c>
      <c r="G822" s="3" t="s">
        <v>255</v>
      </c>
      <c r="I822" s="226"/>
      <c r="J822" s="226"/>
      <c r="L822" s="4"/>
    </row>
    <row r="823" spans="2:12" ht="4.5" customHeight="1">
      <c r="B823" s="4"/>
      <c r="I823" s="226"/>
      <c r="J823" s="226"/>
      <c r="L823" s="4"/>
    </row>
    <row r="824" spans="4:10" ht="12.75" customHeight="1">
      <c r="D824" s="3" t="s">
        <v>256</v>
      </c>
      <c r="G824" s="3" t="s">
        <v>257</v>
      </c>
      <c r="I824" s="226"/>
      <c r="J824" s="226"/>
    </row>
    <row r="825" spans="9:10" ht="12.75" customHeight="1">
      <c r="I825" s="160"/>
      <c r="J825" s="160"/>
    </row>
    <row r="826" spans="2:10" ht="12.75" customHeight="1">
      <c r="B826" s="3" t="s">
        <v>260</v>
      </c>
      <c r="G826" s="3" t="s">
        <v>260</v>
      </c>
      <c r="I826" s="160"/>
      <c r="J826" s="160"/>
    </row>
    <row r="827" spans="2:10" ht="12.75" customHeight="1">
      <c r="B827" s="3" t="s">
        <v>246</v>
      </c>
      <c r="G827" s="3" t="s">
        <v>247</v>
      </c>
      <c r="I827" s="160"/>
      <c r="J827" s="160"/>
    </row>
    <row r="828" spans="9:10" ht="12.75" customHeight="1">
      <c r="I828" s="160"/>
      <c r="J828" s="160"/>
    </row>
    <row r="829" spans="2:10" ht="12.75" customHeight="1">
      <c r="B829" s="3" t="s">
        <v>515</v>
      </c>
      <c r="C829" s="145"/>
      <c r="D829" s="145"/>
      <c r="E829" s="145"/>
      <c r="F829" s="145"/>
      <c r="G829" s="145"/>
      <c r="H829" s="145"/>
      <c r="I829" s="145"/>
      <c r="J829" s="145"/>
    </row>
    <row r="830" spans="2:10" ht="12.75" customHeight="1">
      <c r="B830" s="3" t="s">
        <v>516</v>
      </c>
      <c r="C830" s="145"/>
      <c r="D830" s="145"/>
      <c r="E830" s="145"/>
      <c r="F830" s="145"/>
      <c r="G830" s="145"/>
      <c r="H830" s="145"/>
      <c r="I830" s="145"/>
      <c r="J830" s="145"/>
    </row>
    <row r="831" spans="2:10" ht="12.75" customHeight="1">
      <c r="B831" s="3" t="s">
        <v>517</v>
      </c>
      <c r="C831" s="145"/>
      <c r="D831" s="145"/>
      <c r="E831" s="145"/>
      <c r="F831" s="145"/>
      <c r="G831" s="145"/>
      <c r="H831" s="145"/>
      <c r="I831" s="145"/>
      <c r="J831" s="145"/>
    </row>
    <row r="832" spans="2:10" ht="12.75" customHeight="1">
      <c r="B832" s="3" t="s">
        <v>518</v>
      </c>
      <c r="C832" s="145"/>
      <c r="D832" s="145"/>
      <c r="E832" s="145"/>
      <c r="F832" s="145"/>
      <c r="G832" s="145"/>
      <c r="H832" s="145"/>
      <c r="I832" s="145"/>
      <c r="J832" s="145"/>
    </row>
    <row r="833" spans="3:10" ht="12.75" customHeight="1">
      <c r="C833" s="145"/>
      <c r="D833" s="145"/>
      <c r="E833" s="145"/>
      <c r="F833" s="145"/>
      <c r="G833" s="145"/>
      <c r="H833" s="145"/>
      <c r="I833" s="145"/>
      <c r="J833" s="145"/>
    </row>
    <row r="834" spans="2:10" ht="12.75" customHeight="1">
      <c r="B834" s="3" t="s">
        <v>250</v>
      </c>
      <c r="C834" s="3" t="s">
        <v>519</v>
      </c>
      <c r="J834" s="145"/>
    </row>
    <row r="835" spans="2:10" ht="12.75" customHeight="1">
      <c r="B835" s="3" t="s">
        <v>251</v>
      </c>
      <c r="C835" s="3" t="s">
        <v>520</v>
      </c>
      <c r="J835" s="145"/>
    </row>
    <row r="836" spans="2:10" ht="12.75" customHeight="1">
      <c r="B836" s="3" t="s">
        <v>252</v>
      </c>
      <c r="C836" s="3" t="s">
        <v>521</v>
      </c>
      <c r="J836" s="145"/>
    </row>
    <row r="837" ht="12.75" customHeight="1">
      <c r="J837" s="145"/>
    </row>
    <row r="838" ht="12.75" customHeight="1">
      <c r="B838" s="3" t="s">
        <v>522</v>
      </c>
    </row>
    <row r="839" ht="12.75" customHeight="1">
      <c r="H839" s="3" t="s">
        <v>260</v>
      </c>
    </row>
    <row r="840" spans="2:10" ht="12.75" customHeight="1">
      <c r="B840" s="145"/>
      <c r="C840" s="145"/>
      <c r="D840" s="145"/>
      <c r="E840" s="145"/>
      <c r="F840" s="145"/>
      <c r="G840" s="145"/>
      <c r="H840" s="3" t="s">
        <v>246</v>
      </c>
      <c r="I840" s="145"/>
      <c r="J840" s="145"/>
    </row>
    <row r="841" spans="2:10" ht="12.75" customHeight="1">
      <c r="B841" s="145"/>
      <c r="C841" s="145"/>
      <c r="D841" s="145"/>
      <c r="E841" s="145"/>
      <c r="F841" s="145"/>
      <c r="G841" s="145"/>
      <c r="H841" s="145"/>
      <c r="I841" s="145"/>
      <c r="J841" s="145"/>
    </row>
    <row r="842" spans="2:21" s="146" customFormat="1" ht="12.75" customHeight="1" thickBot="1">
      <c r="B842" s="227"/>
      <c r="C842" s="227"/>
      <c r="D842" s="227"/>
      <c r="E842" s="227"/>
      <c r="F842" s="227"/>
      <c r="G842" s="227"/>
      <c r="H842" s="227"/>
      <c r="I842" s="227"/>
      <c r="J842" s="227"/>
      <c r="M842" s="173"/>
      <c r="N842" s="173"/>
      <c r="O842" s="173"/>
      <c r="P842" s="173"/>
      <c r="Q842" s="173"/>
      <c r="R842" s="173"/>
      <c r="S842" s="173"/>
      <c r="T842" s="173"/>
      <c r="U842" s="173"/>
    </row>
    <row r="843" spans="1:10" ht="12.75" customHeight="1">
      <c r="A843" s="133" t="s">
        <v>236</v>
      </c>
      <c r="B843" s="10"/>
      <c r="C843" s="10"/>
      <c r="D843" s="10"/>
      <c r="E843" s="10"/>
      <c r="F843" s="10"/>
      <c r="G843" s="10"/>
      <c r="H843" s="10"/>
      <c r="I843" s="10"/>
      <c r="J843" s="134"/>
    </row>
    <row r="844" spans="1:10" ht="12.75" customHeight="1">
      <c r="A844" s="135" t="s">
        <v>237</v>
      </c>
      <c r="B844" s="16"/>
      <c r="C844" s="16"/>
      <c r="D844" s="16"/>
      <c r="E844" s="16"/>
      <c r="F844" s="16"/>
      <c r="G844" s="16"/>
      <c r="H844" s="16"/>
      <c r="I844" s="16"/>
      <c r="J844" s="136"/>
    </row>
    <row r="845" spans="1:10" ht="12.75" customHeight="1">
      <c r="A845" s="137"/>
      <c r="B845" s="16"/>
      <c r="C845" s="16"/>
      <c r="D845" s="16"/>
      <c r="E845" s="16"/>
      <c r="F845" s="16"/>
      <c r="G845" s="16"/>
      <c r="H845" s="16"/>
      <c r="I845" s="16"/>
      <c r="J845" s="136"/>
    </row>
    <row r="846" spans="1:10" ht="12.75" customHeight="1">
      <c r="A846" s="137"/>
      <c r="B846" s="21" t="s">
        <v>327</v>
      </c>
      <c r="C846" s="21"/>
      <c r="D846" s="21"/>
      <c r="E846" s="33"/>
      <c r="F846" s="33"/>
      <c r="G846" s="33" t="s">
        <v>238</v>
      </c>
      <c r="H846" s="33"/>
      <c r="I846" s="33" t="s">
        <v>324</v>
      </c>
      <c r="J846" s="136"/>
    </row>
    <row r="847" spans="1:10" ht="12.75" customHeight="1">
      <c r="A847" s="137"/>
      <c r="B847" s="21"/>
      <c r="C847" s="21"/>
      <c r="D847" s="21"/>
      <c r="E847" s="21"/>
      <c r="F847" s="33"/>
      <c r="G847" s="21"/>
      <c r="H847" s="16"/>
      <c r="I847" s="16"/>
      <c r="J847" s="136"/>
    </row>
    <row r="848" spans="1:10" ht="12.75" customHeight="1">
      <c r="A848" s="137"/>
      <c r="B848" s="21" t="s">
        <v>326</v>
      </c>
      <c r="C848" s="21"/>
      <c r="D848" s="21"/>
      <c r="E848" s="16"/>
      <c r="F848" s="21" t="s">
        <v>603</v>
      </c>
      <c r="G848" s="21"/>
      <c r="H848" s="16"/>
      <c r="I848" s="16"/>
      <c r="J848" s="136"/>
    </row>
    <row r="849" spans="1:10" ht="12.75" customHeight="1">
      <c r="A849" s="137"/>
      <c r="B849" s="21"/>
      <c r="C849" s="21"/>
      <c r="D849" s="21"/>
      <c r="E849" s="16"/>
      <c r="F849" s="21"/>
      <c r="G849" s="21"/>
      <c r="H849" s="16"/>
      <c r="I849" s="16"/>
      <c r="J849" s="136"/>
    </row>
    <row r="850" spans="1:10" ht="12.75" customHeight="1">
      <c r="A850" s="137"/>
      <c r="B850" s="21" t="s">
        <v>325</v>
      </c>
      <c r="C850" s="21"/>
      <c r="D850" s="21"/>
      <c r="E850" s="16"/>
      <c r="F850" s="21" t="s">
        <v>603</v>
      </c>
      <c r="G850" s="21"/>
      <c r="H850" s="16"/>
      <c r="I850" s="16"/>
      <c r="J850" s="136"/>
    </row>
    <row r="851" spans="1:10" ht="12.75" customHeight="1" thickBot="1">
      <c r="A851" s="138"/>
      <c r="B851" s="9"/>
      <c r="C851" s="9"/>
      <c r="D851" s="9"/>
      <c r="E851" s="9"/>
      <c r="F851" s="9"/>
      <c r="G851" s="9"/>
      <c r="H851" s="9"/>
      <c r="I851" s="9"/>
      <c r="J851" s="139"/>
    </row>
    <row r="852" spans="2:21" s="146" customFormat="1" ht="12.75" customHeight="1">
      <c r="B852" s="227"/>
      <c r="C852" s="227"/>
      <c r="D852" s="227"/>
      <c r="E852" s="227"/>
      <c r="F852" s="227"/>
      <c r="G852" s="227"/>
      <c r="H852" s="227"/>
      <c r="I852" s="227"/>
      <c r="J852" s="227"/>
      <c r="M852" s="173"/>
      <c r="N852" s="173"/>
      <c r="O852" s="173"/>
      <c r="P852" s="173"/>
      <c r="Q852" s="173"/>
      <c r="R852" s="173"/>
      <c r="S852" s="173"/>
      <c r="T852" s="173"/>
      <c r="U852" s="173"/>
    </row>
    <row r="853" spans="2:21" s="146" customFormat="1" ht="12.75" customHeight="1">
      <c r="B853" s="227"/>
      <c r="C853" s="227"/>
      <c r="D853" s="227"/>
      <c r="E853" s="227"/>
      <c r="F853" s="227"/>
      <c r="G853" s="227"/>
      <c r="H853" s="227"/>
      <c r="I853" s="227"/>
      <c r="J853" s="227"/>
      <c r="M853" s="173"/>
      <c r="N853" s="173"/>
      <c r="O853" s="173"/>
      <c r="P853" s="173"/>
      <c r="Q853" s="173"/>
      <c r="R853" s="173"/>
      <c r="S853" s="173"/>
      <c r="T853" s="173"/>
      <c r="U853" s="173"/>
    </row>
    <row r="854" spans="2:21" s="146" customFormat="1" ht="12.75" customHeight="1">
      <c r="B854" s="227"/>
      <c r="C854" s="227"/>
      <c r="D854" s="227"/>
      <c r="E854" s="227"/>
      <c r="F854" s="227"/>
      <c r="G854" s="227"/>
      <c r="H854" s="227"/>
      <c r="I854" s="227"/>
      <c r="J854" s="227"/>
      <c r="M854" s="173"/>
      <c r="N854" s="173"/>
      <c r="O854" s="173"/>
      <c r="P854" s="173"/>
      <c r="Q854" s="173"/>
      <c r="R854" s="173"/>
      <c r="S854" s="173"/>
      <c r="T854" s="173"/>
      <c r="U854" s="173"/>
    </row>
    <row r="855" spans="1:21" s="146" customFormat="1" ht="12.75" customHeight="1">
      <c r="A855" s="278" t="s">
        <v>261</v>
      </c>
      <c r="B855" s="278"/>
      <c r="C855" s="278"/>
      <c r="D855" s="278"/>
      <c r="E855" s="278"/>
      <c r="F855" s="278"/>
      <c r="G855" s="278"/>
      <c r="H855" s="278"/>
      <c r="I855" s="278"/>
      <c r="J855" s="227"/>
      <c r="M855" s="173"/>
      <c r="N855" s="173"/>
      <c r="O855" s="173"/>
      <c r="P855" s="173"/>
      <c r="Q855" s="173"/>
      <c r="R855" s="173"/>
      <c r="S855" s="173"/>
      <c r="T855" s="173"/>
      <c r="U855" s="173"/>
    </row>
    <row r="856" spans="1:21" s="146" customFormat="1" ht="12.75" customHeight="1">
      <c r="A856" s="228"/>
      <c r="B856" s="228"/>
      <c r="C856" s="228"/>
      <c r="D856" s="228"/>
      <c r="E856" s="228"/>
      <c r="F856" s="228"/>
      <c r="G856" s="228"/>
      <c r="H856" s="228"/>
      <c r="I856" s="228"/>
      <c r="J856" s="227"/>
      <c r="M856" s="173"/>
      <c r="N856" s="173"/>
      <c r="O856" s="173"/>
      <c r="P856" s="173"/>
      <c r="Q856" s="173"/>
      <c r="R856" s="173"/>
      <c r="S856" s="173"/>
      <c r="T856" s="173"/>
      <c r="U856" s="173"/>
    </row>
    <row r="857" spans="10:21" s="146" customFormat="1" ht="12.75" customHeight="1">
      <c r="J857" s="227"/>
      <c r="M857" s="173"/>
      <c r="N857" s="173"/>
      <c r="O857" s="173"/>
      <c r="P857" s="173"/>
      <c r="Q857" s="173"/>
      <c r="R857" s="173"/>
      <c r="S857" s="173"/>
      <c r="T857" s="173"/>
      <c r="U857" s="173"/>
    </row>
    <row r="858" spans="1:21" s="146" customFormat="1" ht="12.75" customHeight="1">
      <c r="A858" s="229"/>
      <c r="B858" s="229"/>
      <c r="C858" s="229"/>
      <c r="D858" s="229"/>
      <c r="E858" s="229"/>
      <c r="F858" s="229"/>
      <c r="G858" s="228"/>
      <c r="H858" s="229"/>
      <c r="I858" s="229"/>
      <c r="J858" s="230"/>
      <c r="M858" s="173"/>
      <c r="N858" s="173"/>
      <c r="O858" s="173"/>
      <c r="P858" s="173"/>
      <c r="Q858" s="173"/>
      <c r="R858" s="173"/>
      <c r="S858" s="173"/>
      <c r="T858" s="173"/>
      <c r="U858" s="173"/>
    </row>
    <row r="859" spans="1:21" s="146" customFormat="1" ht="12.75" customHeight="1">
      <c r="A859" s="284" t="s">
        <v>634</v>
      </c>
      <c r="B859" s="284"/>
      <c r="C859" s="284"/>
      <c r="D859" s="284"/>
      <c r="E859" s="284"/>
      <c r="F859" s="284"/>
      <c r="G859" s="284"/>
      <c r="H859" s="284"/>
      <c r="I859" s="284"/>
      <c r="J859" s="284"/>
      <c r="M859" s="173"/>
      <c r="N859" s="173"/>
      <c r="O859" s="173"/>
      <c r="P859" s="173"/>
      <c r="Q859" s="173"/>
      <c r="R859" s="173"/>
      <c r="S859" s="173"/>
      <c r="T859" s="173"/>
      <c r="U859" s="173"/>
    </row>
    <row r="860" spans="1:21" s="146" customFormat="1" ht="12.75" customHeight="1">
      <c r="A860" s="278"/>
      <c r="B860" s="278"/>
      <c r="C860" s="278"/>
      <c r="D860" s="278"/>
      <c r="E860" s="278"/>
      <c r="F860" s="278"/>
      <c r="G860" s="278"/>
      <c r="H860" s="278"/>
      <c r="I860" s="278"/>
      <c r="J860" s="227"/>
      <c r="M860" s="173"/>
      <c r="N860" s="173"/>
      <c r="O860" s="173"/>
      <c r="P860" s="173"/>
      <c r="Q860" s="173"/>
      <c r="R860" s="173"/>
      <c r="S860" s="173"/>
      <c r="T860" s="173"/>
      <c r="U860" s="173"/>
    </row>
    <row r="861" spans="1:21" s="146" customFormat="1" ht="12.75" customHeight="1">
      <c r="A861" s="146" t="s">
        <v>635</v>
      </c>
      <c r="B861" s="227"/>
      <c r="C861" s="227"/>
      <c r="D861" s="227"/>
      <c r="E861" s="227"/>
      <c r="F861" s="227"/>
      <c r="G861" s="227"/>
      <c r="H861" s="227"/>
      <c r="I861" s="227"/>
      <c r="J861" s="227"/>
      <c r="M861" s="173"/>
      <c r="N861" s="173"/>
      <c r="O861" s="173"/>
      <c r="P861" s="173"/>
      <c r="Q861" s="173"/>
      <c r="R861" s="173"/>
      <c r="S861" s="173"/>
      <c r="T861" s="173"/>
      <c r="U861" s="173"/>
    </row>
    <row r="862" spans="2:21" s="146" customFormat="1" ht="12.75" customHeight="1">
      <c r="B862" s="227"/>
      <c r="C862" s="227"/>
      <c r="D862" s="227"/>
      <c r="E862" s="227"/>
      <c r="F862" s="227"/>
      <c r="G862" s="227"/>
      <c r="H862" s="227"/>
      <c r="I862" s="227"/>
      <c r="J862" s="227"/>
      <c r="M862" s="173"/>
      <c r="N862" s="173"/>
      <c r="O862" s="173"/>
      <c r="P862" s="173"/>
      <c r="Q862" s="173"/>
      <c r="R862" s="173"/>
      <c r="S862" s="173"/>
      <c r="T862" s="173"/>
      <c r="U862" s="173"/>
    </row>
    <row r="863" spans="2:21" s="146" customFormat="1" ht="12.75" customHeight="1">
      <c r="B863" s="227"/>
      <c r="C863" s="227"/>
      <c r="D863" s="227"/>
      <c r="E863" s="227"/>
      <c r="F863" s="227"/>
      <c r="G863" s="227"/>
      <c r="H863" s="227"/>
      <c r="I863" s="227"/>
      <c r="J863" s="227"/>
      <c r="M863" s="173"/>
      <c r="N863" s="173"/>
      <c r="O863" s="173"/>
      <c r="P863" s="173"/>
      <c r="Q863" s="173"/>
      <c r="R863" s="173"/>
      <c r="S863" s="173"/>
      <c r="T863" s="173"/>
      <c r="U863" s="173"/>
    </row>
    <row r="864" spans="1:21" s="146" customFormat="1" ht="12.75" customHeight="1">
      <c r="A864" s="278" t="s">
        <v>637</v>
      </c>
      <c r="B864" s="278"/>
      <c r="C864" s="278"/>
      <c r="D864" s="278"/>
      <c r="E864" s="278"/>
      <c r="F864" s="278"/>
      <c r="G864" s="278"/>
      <c r="H864" s="278"/>
      <c r="I864" s="278"/>
      <c r="J864" s="227"/>
      <c r="M864" s="173"/>
      <c r="N864" s="173"/>
      <c r="O864" s="173"/>
      <c r="P864" s="173"/>
      <c r="Q864" s="173"/>
      <c r="R864" s="173"/>
      <c r="S864" s="173"/>
      <c r="T864" s="173"/>
      <c r="U864" s="173"/>
    </row>
    <row r="865" spans="4:21" s="146" customFormat="1" ht="12.75" customHeight="1">
      <c r="D865" s="227"/>
      <c r="E865" s="227"/>
      <c r="F865" s="227"/>
      <c r="H865" s="230" t="s">
        <v>636</v>
      </c>
      <c r="I865" s="230"/>
      <c r="J865" s="230"/>
      <c r="M865" s="173"/>
      <c r="N865" s="173"/>
      <c r="O865" s="173"/>
      <c r="P865" s="173"/>
      <c r="Q865" s="173"/>
      <c r="R865" s="173"/>
      <c r="S865" s="173"/>
      <c r="T865" s="173"/>
      <c r="U865" s="173"/>
    </row>
    <row r="866" spans="4:21" s="146" customFormat="1" ht="12.75" customHeight="1">
      <c r="D866" s="227"/>
      <c r="E866" s="227"/>
      <c r="F866" s="227"/>
      <c r="H866" s="281" t="s">
        <v>655</v>
      </c>
      <c r="I866" s="282"/>
      <c r="J866" s="282"/>
      <c r="M866" s="173"/>
      <c r="N866" s="173"/>
      <c r="O866" s="173"/>
      <c r="P866" s="173"/>
      <c r="Q866" s="173"/>
      <c r="R866" s="173"/>
      <c r="S866" s="173"/>
      <c r="T866" s="173"/>
      <c r="U866" s="173"/>
    </row>
    <row r="867" spans="1:21" s="146" customFormat="1" ht="12.75" customHeight="1">
      <c r="A867" s="227"/>
      <c r="B867" s="227"/>
      <c r="C867" s="227"/>
      <c r="D867" s="227"/>
      <c r="E867" s="227"/>
      <c r="F867" s="227"/>
      <c r="G867" s="227"/>
      <c r="H867" s="227"/>
      <c r="I867" s="227"/>
      <c r="J867" s="227"/>
      <c r="M867" s="173"/>
      <c r="N867" s="173"/>
      <c r="O867" s="173"/>
      <c r="P867" s="173"/>
      <c r="Q867" s="173"/>
      <c r="R867" s="173"/>
      <c r="S867" s="173"/>
      <c r="T867" s="173"/>
      <c r="U867" s="173"/>
    </row>
    <row r="868" spans="1:21" s="146" customFormat="1" ht="12.75" customHeight="1">
      <c r="A868" s="227"/>
      <c r="B868" s="227"/>
      <c r="C868" s="227"/>
      <c r="D868" s="227"/>
      <c r="E868" s="227"/>
      <c r="F868" s="227"/>
      <c r="G868" s="227"/>
      <c r="H868" s="227"/>
      <c r="I868" s="227"/>
      <c r="J868" s="227"/>
      <c r="M868" s="173"/>
      <c r="N868" s="173"/>
      <c r="O868" s="173"/>
      <c r="P868" s="173"/>
      <c r="Q868" s="173"/>
      <c r="R868" s="173"/>
      <c r="S868" s="173"/>
      <c r="T868" s="173"/>
      <c r="U868" s="173"/>
    </row>
    <row r="869" spans="1:21" s="146" customFormat="1" ht="12.75" customHeight="1">
      <c r="A869" s="227"/>
      <c r="B869" s="227"/>
      <c r="C869" s="227"/>
      <c r="D869" s="227"/>
      <c r="E869" s="227"/>
      <c r="F869" s="227"/>
      <c r="G869" s="227"/>
      <c r="H869" s="227"/>
      <c r="I869" s="227"/>
      <c r="J869" s="227"/>
      <c r="M869" s="173"/>
      <c r="N869" s="173"/>
      <c r="O869" s="173"/>
      <c r="P869" s="173"/>
      <c r="Q869" s="173"/>
      <c r="R869" s="173"/>
      <c r="S869" s="173"/>
      <c r="T869" s="173"/>
      <c r="U869" s="173"/>
    </row>
    <row r="870" spans="1:21" s="146" customFormat="1" ht="12.75" customHeight="1">
      <c r="A870" s="227"/>
      <c r="B870" s="227"/>
      <c r="C870" s="227"/>
      <c r="D870" s="227"/>
      <c r="E870" s="227"/>
      <c r="F870" s="227"/>
      <c r="G870" s="227"/>
      <c r="H870" s="227"/>
      <c r="I870" s="227"/>
      <c r="J870" s="227"/>
      <c r="M870" s="173"/>
      <c r="N870" s="173"/>
      <c r="O870" s="173"/>
      <c r="P870" s="173"/>
      <c r="Q870" s="173"/>
      <c r="R870" s="173"/>
      <c r="S870" s="173"/>
      <c r="T870" s="173"/>
      <c r="U870" s="173"/>
    </row>
    <row r="871" spans="1:21" s="146" customFormat="1" ht="12.75" customHeight="1">
      <c r="A871" s="231"/>
      <c r="B871" s="232"/>
      <c r="C871" s="232"/>
      <c r="D871" s="232"/>
      <c r="E871" s="232"/>
      <c r="F871" s="232"/>
      <c r="G871" s="232"/>
      <c r="H871" s="232"/>
      <c r="I871" s="232"/>
      <c r="J871" s="165"/>
      <c r="M871" s="173"/>
      <c r="N871" s="173"/>
      <c r="O871" s="173"/>
      <c r="P871" s="173"/>
      <c r="Q871" s="173"/>
      <c r="R871" s="173"/>
      <c r="S871" s="173"/>
      <c r="T871" s="173"/>
      <c r="U871" s="173"/>
    </row>
    <row r="872" spans="1:21" s="146" customFormat="1" ht="12.75" customHeight="1">
      <c r="A872" s="166" t="s">
        <v>598</v>
      </c>
      <c r="B872" s="233"/>
      <c r="C872" s="233"/>
      <c r="D872" s="233"/>
      <c r="E872" s="233"/>
      <c r="F872" s="233"/>
      <c r="G872" s="233"/>
      <c r="H872" s="233"/>
      <c r="I872" s="229"/>
      <c r="J872" s="167"/>
      <c r="M872" s="173"/>
      <c r="N872" s="173"/>
      <c r="O872" s="173"/>
      <c r="P872" s="173"/>
      <c r="Q872" s="173"/>
      <c r="R872" s="173"/>
      <c r="S872" s="173"/>
      <c r="T872" s="173"/>
      <c r="U872" s="173"/>
    </row>
    <row r="873" spans="1:21" s="146" customFormat="1" ht="12.75" customHeight="1">
      <c r="A873" s="166" t="s">
        <v>604</v>
      </c>
      <c r="B873" s="234"/>
      <c r="C873" s="234"/>
      <c r="D873" s="234"/>
      <c r="E873" s="234"/>
      <c r="F873" s="234"/>
      <c r="G873" s="234"/>
      <c r="H873" s="234"/>
      <c r="I873" s="234"/>
      <c r="J873" s="168"/>
      <c r="M873" s="173"/>
      <c r="N873" s="173"/>
      <c r="O873" s="173"/>
      <c r="P873" s="173"/>
      <c r="Q873" s="173"/>
      <c r="R873" s="173"/>
      <c r="S873" s="173"/>
      <c r="T873" s="173"/>
      <c r="U873" s="173"/>
    </row>
    <row r="874" spans="1:10" ht="12.75" customHeight="1">
      <c r="A874" s="166" t="s">
        <v>605</v>
      </c>
      <c r="B874" s="234"/>
      <c r="C874" s="234"/>
      <c r="D874" s="234"/>
      <c r="E874" s="234"/>
      <c r="F874" s="234"/>
      <c r="G874" s="234"/>
      <c r="H874" s="234"/>
      <c r="I874" s="234"/>
      <c r="J874" s="43"/>
    </row>
    <row r="875" spans="1:21" s="146" customFormat="1" ht="4.5" customHeight="1">
      <c r="A875" s="166"/>
      <c r="B875" s="234"/>
      <c r="C875" s="234"/>
      <c r="D875" s="234"/>
      <c r="E875" s="234"/>
      <c r="F875" s="234"/>
      <c r="G875" s="234"/>
      <c r="H875" s="234"/>
      <c r="I875" s="234"/>
      <c r="J875" s="168"/>
      <c r="M875" s="173"/>
      <c r="N875" s="173"/>
      <c r="O875" s="173"/>
      <c r="P875" s="173"/>
      <c r="Q875" s="173"/>
      <c r="R875" s="173"/>
      <c r="S875" s="173"/>
      <c r="T875" s="173"/>
      <c r="U875" s="173"/>
    </row>
    <row r="876" spans="1:10" ht="12.75" customHeight="1">
      <c r="A876" s="166" t="s">
        <v>599</v>
      </c>
      <c r="B876" s="234"/>
      <c r="C876" s="234"/>
      <c r="D876" s="234"/>
      <c r="E876" s="234"/>
      <c r="F876" s="234"/>
      <c r="G876" s="234"/>
      <c r="H876" s="234"/>
      <c r="I876" s="234"/>
      <c r="J876" s="43"/>
    </row>
    <row r="877" spans="1:10" ht="4.5" customHeight="1">
      <c r="A877" s="166"/>
      <c r="B877" s="234"/>
      <c r="C877" s="234"/>
      <c r="D877" s="234"/>
      <c r="E877" s="234"/>
      <c r="F877" s="234"/>
      <c r="G877" s="234"/>
      <c r="H877" s="234"/>
      <c r="I877" s="234"/>
      <c r="J877" s="43"/>
    </row>
    <row r="878" spans="1:10" ht="12.75" customHeight="1">
      <c r="A878" s="169" t="s">
        <v>600</v>
      </c>
      <c r="B878" s="234"/>
      <c r="C878" s="234"/>
      <c r="D878" s="234"/>
      <c r="E878" s="234"/>
      <c r="F878" s="234"/>
      <c r="G878" s="234"/>
      <c r="H878" s="234"/>
      <c r="I878" s="234"/>
      <c r="J878" s="43"/>
    </row>
    <row r="879" spans="1:10" ht="4.5" customHeight="1">
      <c r="A879" s="169"/>
      <c r="B879" s="234"/>
      <c r="C879" s="234"/>
      <c r="D879" s="234"/>
      <c r="E879" s="234"/>
      <c r="F879" s="234"/>
      <c r="G879" s="234"/>
      <c r="H879" s="234"/>
      <c r="I879" s="234"/>
      <c r="J879" s="43"/>
    </row>
    <row r="880" spans="1:10" ht="12.75" customHeight="1">
      <c r="A880" s="169" t="s">
        <v>601</v>
      </c>
      <c r="B880" s="234"/>
      <c r="C880" s="234"/>
      <c r="D880" s="234"/>
      <c r="E880" s="234"/>
      <c r="F880" s="234"/>
      <c r="G880" s="234"/>
      <c r="H880" s="234"/>
      <c r="I880" s="234"/>
      <c r="J880" s="43"/>
    </row>
    <row r="881" spans="1:10" ht="12.75" customHeight="1">
      <c r="A881" s="169" t="s">
        <v>602</v>
      </c>
      <c r="B881" s="234"/>
      <c r="C881" s="234"/>
      <c r="D881" s="234"/>
      <c r="E881" s="234"/>
      <c r="F881" s="234"/>
      <c r="G881" s="234"/>
      <c r="H881" s="234"/>
      <c r="I881" s="234"/>
      <c r="J881" s="43"/>
    </row>
    <row r="882" spans="1:10" ht="12.75" customHeight="1">
      <c r="A882" s="169"/>
      <c r="B882" s="234"/>
      <c r="C882" s="234"/>
      <c r="D882" s="234"/>
      <c r="E882" s="234"/>
      <c r="F882" s="234"/>
      <c r="G882" s="234"/>
      <c r="H882" s="234"/>
      <c r="I882" s="234"/>
      <c r="J882" s="43"/>
    </row>
    <row r="883" spans="1:10" ht="12.75" customHeight="1">
      <c r="A883" s="235"/>
      <c r="B883" s="234"/>
      <c r="C883" s="234"/>
      <c r="D883" s="234"/>
      <c r="E883" s="234"/>
      <c r="F883" s="234"/>
      <c r="G883" s="234"/>
      <c r="H883" s="234"/>
      <c r="I883" s="234"/>
      <c r="J883" s="43"/>
    </row>
    <row r="884" spans="1:10" ht="12.75" customHeight="1">
      <c r="A884" s="170"/>
      <c r="B884" s="230"/>
      <c r="C884" s="230"/>
      <c r="D884" s="230"/>
      <c r="E884" s="230"/>
      <c r="F884" s="230"/>
      <c r="G884" s="234"/>
      <c r="H884" s="234"/>
      <c r="I884" s="234"/>
      <c r="J884" s="43"/>
    </row>
    <row r="885" spans="1:10" ht="12.75" customHeight="1">
      <c r="A885" s="170" t="s">
        <v>523</v>
      </c>
      <c r="B885" s="229"/>
      <c r="C885" s="229"/>
      <c r="D885" s="229"/>
      <c r="E885" s="229"/>
      <c r="F885" s="229"/>
      <c r="G885" s="229"/>
      <c r="H885" s="229"/>
      <c r="I885" s="229"/>
      <c r="J885" s="171"/>
    </row>
    <row r="886" ht="12.75" customHeight="1"/>
    <row r="887" ht="12.75" customHeight="1">
      <c r="A887" s="4" t="s">
        <v>495</v>
      </c>
    </row>
    <row r="888" ht="12.75" customHeight="1">
      <c r="A888" s="3" t="s">
        <v>609</v>
      </c>
    </row>
    <row r="889" ht="12.75" customHeight="1">
      <c r="A889" s="3" t="s">
        <v>610</v>
      </c>
    </row>
    <row r="890" ht="12.75" customHeight="1">
      <c r="A890" s="3" t="s">
        <v>611</v>
      </c>
    </row>
    <row r="891" ht="12.75" customHeight="1">
      <c r="A891" s="3" t="s">
        <v>612</v>
      </c>
    </row>
    <row r="892" ht="12.75" customHeight="1"/>
    <row r="893" ht="12.75" customHeight="1">
      <c r="A893" s="4" t="s">
        <v>524</v>
      </c>
    </row>
    <row r="894" ht="12.75" customHeight="1"/>
    <row r="895" ht="12.75" customHeight="1"/>
    <row r="896" ht="12.75" customHeight="1">
      <c r="A896" s="3" t="s">
        <v>613</v>
      </c>
    </row>
    <row r="897" spans="2:12" ht="12.75" customHeight="1">
      <c r="B897" s="3" t="s">
        <v>614</v>
      </c>
      <c r="G897" s="163"/>
      <c r="H897" s="163"/>
      <c r="I897" s="163"/>
      <c r="J897" s="163"/>
      <c r="K897" s="16"/>
      <c r="L897" s="16"/>
    </row>
    <row r="898" spans="11:12" ht="12.75" customHeight="1">
      <c r="K898" s="16"/>
      <c r="L898" s="16"/>
    </row>
    <row r="899" spans="1:12" ht="12.75" customHeight="1">
      <c r="A899" s="3" t="s">
        <v>616</v>
      </c>
      <c r="K899" s="16"/>
      <c r="L899" s="16"/>
    </row>
    <row r="900" spans="2:12" ht="12.75" customHeight="1">
      <c r="B900" s="3" t="s">
        <v>615</v>
      </c>
      <c r="G900" s="163"/>
      <c r="H900" s="163"/>
      <c r="I900" s="163"/>
      <c r="J900" s="163"/>
      <c r="K900" s="16"/>
      <c r="L900" s="16"/>
    </row>
    <row r="901" spans="7:12" ht="12.75" customHeight="1">
      <c r="G901" s="16"/>
      <c r="H901" s="16"/>
      <c r="I901" s="16"/>
      <c r="J901" s="16"/>
      <c r="K901" s="16"/>
      <c r="L901" s="16"/>
    </row>
    <row r="902" spans="1:12" ht="12.75" customHeight="1">
      <c r="A902" s="3" t="s">
        <v>787</v>
      </c>
      <c r="B902" s="16"/>
      <c r="G902" s="16"/>
      <c r="H902" s="16"/>
      <c r="I902" s="16"/>
      <c r="J902" s="16"/>
      <c r="K902" s="16"/>
      <c r="L902" s="16"/>
    </row>
    <row r="903" spans="2:12" ht="12.75" customHeight="1">
      <c r="B903" s="16" t="s">
        <v>786</v>
      </c>
      <c r="G903" s="163"/>
      <c r="H903" s="163"/>
      <c r="I903" s="163"/>
      <c r="J903" s="163"/>
      <c r="K903" s="16"/>
      <c r="L903" s="16"/>
    </row>
    <row r="904" spans="7:12" ht="12.75" customHeight="1">
      <c r="G904" s="16"/>
      <c r="H904" s="16"/>
      <c r="I904" s="16"/>
      <c r="J904" s="16"/>
      <c r="K904" s="16"/>
      <c r="L904" s="16"/>
    </row>
    <row r="905" spans="1:12" ht="12.75" customHeight="1">
      <c r="A905" s="3" t="s">
        <v>665</v>
      </c>
      <c r="G905" s="16"/>
      <c r="H905" s="16"/>
      <c r="I905" s="16"/>
      <c r="J905" s="16"/>
      <c r="K905" s="16"/>
      <c r="L905" s="16"/>
    </row>
    <row r="906" spans="2:12" ht="12.75" customHeight="1">
      <c r="B906" s="3" t="s">
        <v>666</v>
      </c>
      <c r="G906" s="163"/>
      <c r="H906" s="163"/>
      <c r="I906" s="163"/>
      <c r="J906" s="163"/>
      <c r="K906" s="16"/>
      <c r="L906" s="16"/>
    </row>
    <row r="907" spans="7:12" ht="12.75" customHeight="1">
      <c r="G907" s="16"/>
      <c r="H907" s="16"/>
      <c r="I907" s="16"/>
      <c r="J907" s="16"/>
      <c r="K907" s="16"/>
      <c r="L907" s="16"/>
    </row>
    <row r="908" spans="1:12" ht="12.75" customHeight="1">
      <c r="A908" s="3" t="s">
        <v>617</v>
      </c>
      <c r="K908" s="16"/>
      <c r="L908" s="16"/>
    </row>
    <row r="909" spans="1:12" ht="12.75" customHeight="1">
      <c r="A909" s="3" t="s">
        <v>638</v>
      </c>
      <c r="G909" s="163"/>
      <c r="H909" s="163"/>
      <c r="I909" s="163"/>
      <c r="J909" s="163"/>
      <c r="K909" s="16"/>
      <c r="L909" s="16"/>
    </row>
    <row r="910" spans="11:12" ht="12.75" customHeight="1">
      <c r="K910" s="16"/>
      <c r="L910" s="16"/>
    </row>
    <row r="911" spans="1:12" ht="12.75" customHeight="1">
      <c r="A911" s="3" t="s">
        <v>620</v>
      </c>
      <c r="K911" s="16"/>
      <c r="L911" s="16"/>
    </row>
    <row r="912" spans="2:12" ht="12.75" customHeight="1">
      <c r="B912" s="3" t="s">
        <v>667</v>
      </c>
      <c r="G912" s="163"/>
      <c r="H912" s="163"/>
      <c r="I912" s="163"/>
      <c r="J912" s="163"/>
      <c r="K912" s="16"/>
      <c r="L912" s="16"/>
    </row>
    <row r="913" spans="11:12" ht="12.75" customHeight="1">
      <c r="K913" s="16"/>
      <c r="L913" s="16"/>
    </row>
    <row r="914" spans="1:12" ht="12.75" customHeight="1">
      <c r="A914" s="3" t="s">
        <v>618</v>
      </c>
      <c r="K914" s="16"/>
      <c r="L914" s="16"/>
    </row>
    <row r="915" spans="2:12" ht="12.75" customHeight="1">
      <c r="B915" s="3" t="s">
        <v>619</v>
      </c>
      <c r="G915" s="163"/>
      <c r="H915" s="163"/>
      <c r="I915" s="163"/>
      <c r="J915" s="163"/>
      <c r="K915" s="16"/>
      <c r="L915" s="16"/>
    </row>
    <row r="916" spans="11:12" ht="12.75" customHeight="1">
      <c r="K916" s="16"/>
      <c r="L916" s="16"/>
    </row>
    <row r="917" spans="11:12" ht="12.75" customHeight="1">
      <c r="K917" s="16"/>
      <c r="L917" s="16"/>
    </row>
    <row r="918" spans="1:12" ht="12.75" customHeight="1">
      <c r="A918" s="163"/>
      <c r="B918" s="163"/>
      <c r="C918" s="163"/>
      <c r="D918" s="163"/>
      <c r="E918" s="163"/>
      <c r="F918" s="163"/>
      <c r="G918" s="16"/>
      <c r="H918" s="163"/>
      <c r="I918" s="163"/>
      <c r="J918" s="163"/>
      <c r="K918" s="16"/>
      <c r="L918" s="16"/>
    </row>
    <row r="919" spans="7:12" ht="12.75" customHeight="1">
      <c r="G919" s="16"/>
      <c r="K919" s="16"/>
      <c r="L919" s="16"/>
    </row>
    <row r="920" spans="7:12" ht="12.75" customHeight="1">
      <c r="G920" s="16"/>
      <c r="K920" s="16"/>
      <c r="L920" s="16"/>
    </row>
    <row r="921" spans="1:12" ht="12.75" customHeight="1">
      <c r="A921" s="163"/>
      <c r="B921" s="163"/>
      <c r="C921" s="163"/>
      <c r="D921" s="163"/>
      <c r="E921" s="163"/>
      <c r="F921" s="163"/>
      <c r="G921" s="16"/>
      <c r="H921" s="163"/>
      <c r="I921" s="163"/>
      <c r="J921" s="163"/>
      <c r="K921" s="16"/>
      <c r="L921" s="16"/>
    </row>
    <row r="922" spans="7:12" ht="12.75" customHeight="1">
      <c r="G922" s="16"/>
      <c r="K922" s="16"/>
      <c r="L922" s="16"/>
    </row>
    <row r="923" spans="7:12" ht="12.75" customHeight="1">
      <c r="G923" s="16"/>
      <c r="K923" s="16"/>
      <c r="L923" s="16"/>
    </row>
    <row r="924" spans="1:12" ht="12.75" customHeight="1">
      <c r="A924" s="163"/>
      <c r="B924" s="163"/>
      <c r="C924" s="163"/>
      <c r="D924" s="163"/>
      <c r="E924" s="163"/>
      <c r="F924" s="163"/>
      <c r="G924" s="16"/>
      <c r="H924" s="163"/>
      <c r="I924" s="163"/>
      <c r="J924" s="163"/>
      <c r="K924" s="16"/>
      <c r="L924" s="16"/>
    </row>
    <row r="925" spans="6:12" ht="12.75" customHeight="1">
      <c r="F925" s="16"/>
      <c r="K925" s="16"/>
      <c r="L925" s="16"/>
    </row>
    <row r="926" spans="1:12" ht="12.75" customHeight="1">
      <c r="A926" s="3" t="s">
        <v>668</v>
      </c>
      <c r="F926" s="16"/>
      <c r="K926" s="16"/>
      <c r="L926" s="16"/>
    </row>
    <row r="927" spans="2:12" ht="12.75" customHeight="1">
      <c r="B927" s="3" t="s">
        <v>669</v>
      </c>
      <c r="F927" s="16"/>
      <c r="G927" s="163"/>
      <c r="H927" s="163"/>
      <c r="I927" s="163"/>
      <c r="J927" s="163"/>
      <c r="K927" s="16"/>
      <c r="L927" s="16"/>
    </row>
    <row r="928" spans="6:12" ht="12.75" customHeight="1">
      <c r="F928" s="16"/>
      <c r="K928" s="16"/>
      <c r="L928" s="16"/>
    </row>
    <row r="929" spans="1:12" ht="12.75" customHeight="1">
      <c r="A929" s="3" t="s">
        <v>181</v>
      </c>
      <c r="F929" s="16"/>
      <c r="K929" s="16"/>
      <c r="L929" s="16"/>
    </row>
    <row r="930" spans="2:12" ht="12.75" customHeight="1">
      <c r="B930" s="3" t="s">
        <v>623</v>
      </c>
      <c r="F930" s="16"/>
      <c r="G930" s="163"/>
      <c r="H930" s="163"/>
      <c r="I930" s="163"/>
      <c r="J930" s="163"/>
      <c r="K930" s="16"/>
      <c r="L930" s="16"/>
    </row>
    <row r="931" spans="6:12" ht="12.75" customHeight="1">
      <c r="F931" s="16"/>
      <c r="K931" s="16"/>
      <c r="L931" s="16"/>
    </row>
    <row r="932" spans="1:12" ht="12.75" customHeight="1">
      <c r="A932" s="3" t="s">
        <v>158</v>
      </c>
      <c r="F932" s="16"/>
      <c r="K932" s="16"/>
      <c r="L932" s="16"/>
    </row>
    <row r="933" spans="2:12" ht="12.75" customHeight="1">
      <c r="B933" s="3" t="s">
        <v>624</v>
      </c>
      <c r="F933" s="16"/>
      <c r="G933" s="163"/>
      <c r="H933" s="163"/>
      <c r="I933" s="163"/>
      <c r="J933" s="163"/>
      <c r="K933" s="16"/>
      <c r="L933" s="16"/>
    </row>
    <row r="934" spans="6:12" ht="12.75" customHeight="1">
      <c r="F934" s="16"/>
      <c r="K934" s="16"/>
      <c r="L934" s="16"/>
    </row>
    <row r="935" spans="1:12" ht="12.75" customHeight="1">
      <c r="A935" s="3" t="s">
        <v>625</v>
      </c>
      <c r="F935" s="16"/>
      <c r="K935" s="16"/>
      <c r="L935" s="16"/>
    </row>
    <row r="936" spans="2:12" ht="12.75" customHeight="1">
      <c r="B936" s="3" t="s">
        <v>626</v>
      </c>
      <c r="F936" s="16"/>
      <c r="G936" s="163"/>
      <c r="H936" s="163"/>
      <c r="I936" s="163"/>
      <c r="J936" s="163"/>
      <c r="K936" s="16"/>
      <c r="L936" s="16"/>
    </row>
    <row r="937" spans="6:12" ht="12.75" customHeight="1">
      <c r="F937" s="16"/>
      <c r="K937" s="16"/>
      <c r="L937" s="16"/>
    </row>
    <row r="938" spans="6:12" ht="12.75" customHeight="1">
      <c r="F938" s="16"/>
      <c r="K938" s="16"/>
      <c r="L938" s="16"/>
    </row>
    <row r="939" spans="1:12" ht="12.75" customHeight="1">
      <c r="A939" s="3" t="s">
        <v>621</v>
      </c>
      <c r="F939" s="16"/>
      <c r="G939" s="163"/>
      <c r="H939" s="163"/>
      <c r="I939" s="163"/>
      <c r="J939" s="163"/>
      <c r="K939" s="16"/>
      <c r="L939" s="16"/>
    </row>
    <row r="940" spans="6:12" ht="12.75" customHeight="1">
      <c r="F940" s="16"/>
      <c r="K940" s="16"/>
      <c r="L940" s="16"/>
    </row>
    <row r="941" spans="6:12" ht="12.75" customHeight="1">
      <c r="F941" s="16"/>
      <c r="K941" s="16"/>
      <c r="L941" s="16"/>
    </row>
    <row r="942" spans="1:12" ht="12.75">
      <c r="A942" s="3" t="s">
        <v>622</v>
      </c>
      <c r="F942" s="16"/>
      <c r="G942" s="163"/>
      <c r="H942" s="163"/>
      <c r="I942" s="163"/>
      <c r="J942" s="163"/>
      <c r="K942" s="16"/>
      <c r="L942" s="16"/>
    </row>
    <row r="943" spans="6:12" ht="12.75">
      <c r="F943" s="16"/>
      <c r="K943" s="16"/>
      <c r="L943" s="16"/>
    </row>
    <row r="944" spans="1:12" ht="12.75">
      <c r="A944" s="3" t="s">
        <v>627</v>
      </c>
      <c r="F944" s="16"/>
      <c r="K944" s="16"/>
      <c r="L944" s="16"/>
    </row>
    <row r="945" spans="2:12" ht="12.75">
      <c r="B945" s="3" t="s">
        <v>628</v>
      </c>
      <c r="F945" s="16"/>
      <c r="G945" s="163"/>
      <c r="H945" s="163"/>
      <c r="I945" s="163"/>
      <c r="J945" s="163"/>
      <c r="K945" s="16"/>
      <c r="L945" s="16"/>
    </row>
    <row r="946" spans="6:12" ht="12.75">
      <c r="F946" s="16"/>
      <c r="K946" s="16"/>
      <c r="L946" s="16"/>
    </row>
    <row r="947" spans="6:12" ht="12.75">
      <c r="F947" s="16"/>
      <c r="K947" s="16"/>
      <c r="L947" s="16"/>
    </row>
    <row r="948" spans="1:12" ht="12.75">
      <c r="A948" s="163"/>
      <c r="B948" s="163"/>
      <c r="C948" s="163"/>
      <c r="D948" s="163"/>
      <c r="E948" s="163"/>
      <c r="F948" s="163"/>
      <c r="G948" s="16"/>
      <c r="H948" s="163"/>
      <c r="I948" s="163"/>
      <c r="J948" s="163"/>
      <c r="K948" s="16"/>
      <c r="L948" s="16"/>
    </row>
    <row r="949" spans="7:12" ht="12.75">
      <c r="G949" s="16"/>
      <c r="K949" s="16"/>
      <c r="L949" s="16"/>
    </row>
    <row r="950" spans="7:12" ht="12.75">
      <c r="G950" s="16"/>
      <c r="K950" s="16"/>
      <c r="L950" s="16"/>
    </row>
    <row r="951" spans="1:12" ht="12.75">
      <c r="A951" s="163"/>
      <c r="B951" s="163"/>
      <c r="C951" s="163"/>
      <c r="D951" s="163"/>
      <c r="E951" s="163"/>
      <c r="F951" s="163"/>
      <c r="G951" s="16"/>
      <c r="H951" s="163"/>
      <c r="I951" s="163"/>
      <c r="J951" s="163"/>
      <c r="K951" s="16"/>
      <c r="L951" s="16"/>
    </row>
    <row r="952" spans="7:12" ht="12.75">
      <c r="G952" s="16"/>
      <c r="K952" s="16"/>
      <c r="L952" s="16"/>
    </row>
    <row r="953" spans="7:12" ht="12.75">
      <c r="G953" s="16"/>
      <c r="K953" s="16"/>
      <c r="L953" s="16"/>
    </row>
    <row r="954" spans="1:12" ht="12.75">
      <c r="A954" s="163"/>
      <c r="B954" s="163"/>
      <c r="C954" s="163"/>
      <c r="D954" s="163"/>
      <c r="E954" s="163"/>
      <c r="F954" s="163"/>
      <c r="G954" s="16"/>
      <c r="H954" s="163"/>
      <c r="I954" s="163"/>
      <c r="J954" s="163"/>
      <c r="K954" s="16"/>
      <c r="L954" s="16"/>
    </row>
    <row r="955" spans="6:12" ht="12.75">
      <c r="F955" s="16"/>
      <c r="K955" s="16"/>
      <c r="L955" s="16"/>
    </row>
    <row r="956" spans="1:12" ht="12.75">
      <c r="A956" s="4" t="s">
        <v>629</v>
      </c>
      <c r="F956" s="16"/>
      <c r="K956" s="16"/>
      <c r="L956" s="16"/>
    </row>
    <row r="957" spans="6:12" ht="12.75">
      <c r="F957" s="16"/>
      <c r="K957" s="16"/>
      <c r="L957" s="16"/>
    </row>
    <row r="958" spans="11:12" ht="12.75">
      <c r="K958" s="16"/>
      <c r="L958" s="16"/>
    </row>
    <row r="959" spans="1:12" ht="12.75">
      <c r="A959" s="3" t="s">
        <v>630</v>
      </c>
      <c r="G959" s="163"/>
      <c r="H959" s="163"/>
      <c r="I959" s="163"/>
      <c r="J959" s="163"/>
      <c r="K959" s="16"/>
      <c r="L959" s="16"/>
    </row>
    <row r="960" spans="11:12" ht="12.75">
      <c r="K960" s="16"/>
      <c r="L960" s="16"/>
    </row>
    <row r="961" spans="11:12" ht="12.75">
      <c r="K961" s="16"/>
      <c r="L961" s="16"/>
    </row>
    <row r="962" spans="1:12" ht="12.75">
      <c r="A962" s="163"/>
      <c r="B962" s="163"/>
      <c r="C962" s="163"/>
      <c r="D962" s="163"/>
      <c r="E962" s="163"/>
      <c r="F962" s="163"/>
      <c r="G962" s="16"/>
      <c r="H962" s="163"/>
      <c r="I962" s="163"/>
      <c r="J962" s="163"/>
      <c r="K962" s="16"/>
      <c r="L962" s="16"/>
    </row>
    <row r="963" spans="7:12" ht="12.75">
      <c r="G963" s="16"/>
      <c r="K963" s="16"/>
      <c r="L963" s="16"/>
    </row>
    <row r="964" spans="7:12" ht="12.75">
      <c r="G964" s="16"/>
      <c r="K964" s="16"/>
      <c r="L964" s="16"/>
    </row>
    <row r="965" spans="1:12" ht="12.75">
      <c r="A965" s="163"/>
      <c r="B965" s="163"/>
      <c r="C965" s="163"/>
      <c r="D965" s="163"/>
      <c r="E965" s="163"/>
      <c r="F965" s="163"/>
      <c r="G965" s="16"/>
      <c r="H965" s="163"/>
      <c r="I965" s="163"/>
      <c r="J965" s="163"/>
      <c r="K965" s="16"/>
      <c r="L965" s="16"/>
    </row>
    <row r="966" spans="11:12" ht="12.75">
      <c r="K966" s="16"/>
      <c r="L966" s="16"/>
    </row>
    <row r="967" spans="1:12" ht="12.75">
      <c r="A967" s="3" t="s">
        <v>631</v>
      </c>
      <c r="K967" s="16"/>
      <c r="L967" s="16"/>
    </row>
    <row r="968" spans="1:12" ht="12.75">
      <c r="A968" s="3" t="s">
        <v>633</v>
      </c>
      <c r="K968" s="16"/>
      <c r="L968" s="16"/>
    </row>
    <row r="969" spans="1:12" ht="12.75">
      <c r="A969" s="3" t="s">
        <v>632</v>
      </c>
      <c r="K969" s="16"/>
      <c r="L969" s="16"/>
    </row>
    <row r="970" spans="11:12" ht="12.75">
      <c r="K970" s="16"/>
      <c r="L970" s="16"/>
    </row>
    <row r="971" spans="1:12" ht="12.75">
      <c r="A971" s="3" t="s">
        <v>525</v>
      </c>
      <c r="K971" s="16"/>
      <c r="L971" s="16"/>
    </row>
    <row r="972" spans="11:12" ht="12.75">
      <c r="K972" s="16"/>
      <c r="L972" s="16"/>
    </row>
    <row r="973" spans="1:12" ht="12.75">
      <c r="A973" s="3" t="s">
        <v>526</v>
      </c>
      <c r="K973" s="16"/>
      <c r="L973" s="16"/>
    </row>
    <row r="974" spans="1:12" ht="12.75">
      <c r="A974" s="3" t="s">
        <v>527</v>
      </c>
      <c r="K974" s="16"/>
      <c r="L974" s="16"/>
    </row>
    <row r="975" spans="11:12" ht="12.75">
      <c r="K975" s="16"/>
      <c r="L975" s="16"/>
    </row>
    <row r="979" ht="12.75">
      <c r="A979" s="34" t="s">
        <v>232</v>
      </c>
    </row>
    <row r="980" ht="12.75">
      <c r="A980" s="8" t="s">
        <v>224</v>
      </c>
    </row>
    <row r="981" ht="12.75">
      <c r="A981" s="35" t="s">
        <v>670</v>
      </c>
    </row>
    <row r="982" ht="12.75">
      <c r="A982" s="36" t="s">
        <v>328</v>
      </c>
    </row>
  </sheetData>
  <sheetProtection/>
  <mergeCells count="24">
    <mergeCell ref="A442:J442"/>
    <mergeCell ref="A445:J445"/>
    <mergeCell ref="A700:J700"/>
    <mergeCell ref="A702:J702"/>
    <mergeCell ref="E706:H706"/>
    <mergeCell ref="A855:I855"/>
    <mergeCell ref="A860:I860"/>
    <mergeCell ref="A708:D708"/>
    <mergeCell ref="H866:J866"/>
    <mergeCell ref="A703:J703"/>
    <mergeCell ref="A704:J704"/>
    <mergeCell ref="A864:I864"/>
    <mergeCell ref="A859:J859"/>
    <mergeCell ref="A710:D710"/>
    <mergeCell ref="A24:J24"/>
    <mergeCell ref="A26:J26"/>
    <mergeCell ref="A107:J107"/>
    <mergeCell ref="A335:J335"/>
    <mergeCell ref="A447:J447"/>
    <mergeCell ref="A441:J441"/>
    <mergeCell ref="A444:J444"/>
    <mergeCell ref="A437:J437"/>
    <mergeCell ref="A439:J439"/>
    <mergeCell ref="A446:J446"/>
  </mergeCells>
  <hyperlinks>
    <hyperlink ref="A981" r:id="rId1" display="mailto:vubi@groupamagarancia.hu"/>
  </hyperlinks>
  <printOptions horizontalCentered="1"/>
  <pageMargins left="0.35433070866141736" right="0.4724409448818898" top="0.7086614173228347" bottom="0.7874015748031497" header="0.5118110236220472" footer="0.5118110236220472"/>
  <pageSetup horizontalDpi="300" verticalDpi="300" orientation="portrait" paperSize="9" scale="89" r:id="rId5"/>
  <headerFooter alignWithMargins="0">
    <oddFooter>&amp;C&amp;"Times New Roman CE,Félkövér dőlt"&amp;8- &amp;P / &amp;N oldal -</oddFooter>
  </headerFooter>
  <rowBreaks count="6" manualBreakCount="6">
    <brk id="106" max="255" man="1"/>
    <brk id="169" max="255" man="1"/>
    <brk id="236" max="255" man="1"/>
    <brk id="358" max="255" man="1"/>
    <brk id="410" max="255" man="1"/>
    <brk id="546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5" zoomScaleNormal="75" zoomScalePageLayoutView="0" workbookViewId="0" topLeftCell="A1">
      <selection activeCell="A1" sqref="A1:T1"/>
    </sheetView>
  </sheetViews>
  <sheetFormatPr defaultColWidth="9.00390625" defaultRowHeight="12.75"/>
  <cols>
    <col min="1" max="1" width="4.125" style="24" customWidth="1"/>
    <col min="2" max="2" width="25.875" style="3" customWidth="1"/>
    <col min="3" max="3" width="14.25390625" style="3" customWidth="1"/>
    <col min="4" max="4" width="11.125" style="3" customWidth="1"/>
    <col min="5" max="8" width="9.125" style="3" customWidth="1"/>
    <col min="9" max="9" width="10.75390625" style="3" customWidth="1"/>
    <col min="10" max="10" width="10.25390625" style="3" customWidth="1"/>
    <col min="11" max="11" width="13.00390625" style="3" customWidth="1"/>
    <col min="12" max="12" width="10.625" style="3" customWidth="1"/>
    <col min="13" max="13" width="9.125" style="3" customWidth="1"/>
    <col min="14" max="14" width="8.75390625" style="3" customWidth="1"/>
    <col min="15" max="16384" width="9.125" style="3" customWidth="1"/>
  </cols>
  <sheetData>
    <row r="1" spans="1:20" ht="12.75">
      <c r="A1" s="277" t="s">
        <v>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3" spans="1:20" ht="12.75">
      <c r="A3" s="3" t="s">
        <v>188</v>
      </c>
      <c r="C3" s="3" t="str">
        <f>IF(0AJÁNLAT!E28&lt;&gt;"",0AJÁNLAT!E28,"")</f>
        <v>-</v>
      </c>
      <c r="P3" s="3" t="s">
        <v>785</v>
      </c>
      <c r="R3" s="163"/>
      <c r="S3" s="163"/>
      <c r="T3" s="163"/>
    </row>
    <row r="4" spans="1:3" ht="12.75">
      <c r="A4" s="3" t="s">
        <v>266</v>
      </c>
      <c r="C4" s="3" t="str">
        <f>IF(0AJÁNLAT!E29&lt;&gt;"",0AJÁNLAT!E29,"")</f>
        <v>Kérjük közölni!</v>
      </c>
    </row>
    <row r="5" spans="1:3" ht="12.75">
      <c r="A5" s="3" t="s">
        <v>190</v>
      </c>
      <c r="C5" s="3" t="str">
        <f>IF(0AJÁNLAT!E30&lt;&gt;"",0AJÁNLAT!E30,"")</f>
        <v>Kérjük megadni!</v>
      </c>
    </row>
    <row r="7" spans="1:3" ht="12.75">
      <c r="A7" s="4"/>
      <c r="B7" s="37"/>
      <c r="C7" s="4"/>
    </row>
    <row r="8" ht="13.5" thickBot="1"/>
    <row r="9" spans="1:20" ht="14.25" thickBot="1" thickTop="1">
      <c r="A9" s="38"/>
      <c r="B9" s="39"/>
      <c r="C9" s="40"/>
      <c r="D9" s="289" t="s">
        <v>225</v>
      </c>
      <c r="E9" s="290"/>
      <c r="F9" s="290"/>
      <c r="G9" s="290"/>
      <c r="H9" s="290"/>
      <c r="I9" s="290"/>
      <c r="J9" s="302"/>
      <c r="K9" s="41" t="s">
        <v>129</v>
      </c>
      <c r="L9" s="289" t="s">
        <v>105</v>
      </c>
      <c r="M9" s="290"/>
      <c r="N9" s="290"/>
      <c r="O9" s="290"/>
      <c r="P9" s="290"/>
      <c r="Q9" s="290"/>
      <c r="R9" s="290"/>
      <c r="S9" s="290"/>
      <c r="T9" s="291"/>
    </row>
    <row r="10" spans="1:20" ht="13.5" thickBot="1">
      <c r="A10" s="42"/>
      <c r="B10" s="43"/>
      <c r="D10" s="286" t="s">
        <v>75</v>
      </c>
      <c r="E10" s="287"/>
      <c r="F10" s="287"/>
      <c r="G10" s="287"/>
      <c r="H10" s="288"/>
      <c r="I10" s="287" t="s">
        <v>76</v>
      </c>
      <c r="J10" s="298"/>
      <c r="K10" s="44" t="s">
        <v>128</v>
      </c>
      <c r="L10" s="292" t="s">
        <v>106</v>
      </c>
      <c r="M10" s="293"/>
      <c r="N10" s="293"/>
      <c r="O10" s="293"/>
      <c r="P10" s="293"/>
      <c r="Q10" s="293"/>
      <c r="R10" s="293"/>
      <c r="S10" s="293"/>
      <c r="T10" s="294"/>
    </row>
    <row r="11" spans="1:20" ht="27" thickBot="1" thickTop="1">
      <c r="A11" s="42" t="s">
        <v>72</v>
      </c>
      <c r="B11" s="240" t="s">
        <v>781</v>
      </c>
      <c r="C11" s="46" t="s">
        <v>73</v>
      </c>
      <c r="D11" s="47" t="s">
        <v>763</v>
      </c>
      <c r="E11" s="48" t="s">
        <v>80</v>
      </c>
      <c r="F11" s="48" t="s">
        <v>8</v>
      </c>
      <c r="G11" s="49" t="s">
        <v>768</v>
      </c>
      <c r="H11" s="49" t="s">
        <v>771</v>
      </c>
      <c r="I11" s="50" t="s">
        <v>77</v>
      </c>
      <c r="J11" s="51" t="s">
        <v>774</v>
      </c>
      <c r="K11" s="46" t="s">
        <v>112</v>
      </c>
      <c r="L11" s="295" t="s">
        <v>121</v>
      </c>
      <c r="M11" s="296"/>
      <c r="N11" s="297"/>
      <c r="O11" s="301" t="s">
        <v>122</v>
      </c>
      <c r="P11" s="296"/>
      <c r="Q11" s="297"/>
      <c r="R11" s="52" t="s">
        <v>108</v>
      </c>
      <c r="S11" s="53" t="s">
        <v>81</v>
      </c>
      <c r="T11" s="54" t="s">
        <v>113</v>
      </c>
    </row>
    <row r="12" spans="1:20" ht="12.75">
      <c r="A12" s="42"/>
      <c r="B12" s="43"/>
      <c r="D12" s="47" t="s">
        <v>764</v>
      </c>
      <c r="E12" s="55" t="s">
        <v>766</v>
      </c>
      <c r="F12" s="55"/>
      <c r="G12" s="49" t="s">
        <v>769</v>
      </c>
      <c r="H12" s="49" t="s">
        <v>772</v>
      </c>
      <c r="I12" s="56" t="s">
        <v>78</v>
      </c>
      <c r="J12" s="51" t="s">
        <v>775</v>
      </c>
      <c r="K12" s="46" t="s">
        <v>114</v>
      </c>
      <c r="L12" s="42" t="s">
        <v>123</v>
      </c>
      <c r="M12" s="48" t="s">
        <v>107</v>
      </c>
      <c r="N12" s="49" t="s">
        <v>126</v>
      </c>
      <c r="O12" s="30" t="s">
        <v>123</v>
      </c>
      <c r="P12" s="48" t="s">
        <v>107</v>
      </c>
      <c r="Q12" s="49" t="s">
        <v>126</v>
      </c>
      <c r="R12" s="57" t="s">
        <v>110</v>
      </c>
      <c r="S12" s="58" t="s">
        <v>136</v>
      </c>
      <c r="T12" s="46" t="s">
        <v>115</v>
      </c>
    </row>
    <row r="13" spans="1:20" ht="12.75">
      <c r="A13" s="42"/>
      <c r="B13" s="43"/>
      <c r="D13" s="47" t="s">
        <v>765</v>
      </c>
      <c r="E13" s="55" t="s">
        <v>767</v>
      </c>
      <c r="F13" s="55"/>
      <c r="G13" s="49" t="s">
        <v>770</v>
      </c>
      <c r="H13" s="49" t="s">
        <v>773</v>
      </c>
      <c r="I13" s="56"/>
      <c r="J13" s="51" t="s">
        <v>776</v>
      </c>
      <c r="K13" s="46"/>
      <c r="L13" s="42" t="s">
        <v>124</v>
      </c>
      <c r="M13" s="55" t="s">
        <v>109</v>
      </c>
      <c r="N13" s="49" t="s">
        <v>127</v>
      </c>
      <c r="O13" s="30"/>
      <c r="P13" s="55" t="s">
        <v>109</v>
      </c>
      <c r="Q13" s="49" t="s">
        <v>127</v>
      </c>
      <c r="R13" s="57" t="s">
        <v>125</v>
      </c>
      <c r="S13" s="58" t="s">
        <v>137</v>
      </c>
      <c r="T13" s="46" t="s">
        <v>116</v>
      </c>
    </row>
    <row r="14" spans="1:20" ht="12.75">
      <c r="A14" s="42"/>
      <c r="B14" s="43"/>
      <c r="C14" s="59"/>
      <c r="D14" s="47" t="s">
        <v>79</v>
      </c>
      <c r="E14" s="55" t="s">
        <v>79</v>
      </c>
      <c r="F14" s="55" t="s">
        <v>79</v>
      </c>
      <c r="G14" s="49" t="s">
        <v>79</v>
      </c>
      <c r="H14" s="49" t="s">
        <v>79</v>
      </c>
      <c r="I14" s="56" t="s">
        <v>79</v>
      </c>
      <c r="J14" s="51" t="s">
        <v>79</v>
      </c>
      <c r="K14" s="46" t="s">
        <v>79</v>
      </c>
      <c r="L14" s="42" t="s">
        <v>79</v>
      </c>
      <c r="M14" s="60"/>
      <c r="N14" s="61" t="s">
        <v>79</v>
      </c>
      <c r="O14" s="45" t="s">
        <v>79</v>
      </c>
      <c r="P14" s="60"/>
      <c r="Q14" s="61" t="s">
        <v>79</v>
      </c>
      <c r="R14" s="57" t="s">
        <v>79</v>
      </c>
      <c r="S14" s="58" t="s">
        <v>79</v>
      </c>
      <c r="T14" s="46" t="s">
        <v>117</v>
      </c>
    </row>
    <row r="15" spans="1:20" ht="13.5" thickBot="1">
      <c r="A15" s="62"/>
      <c r="B15" s="63"/>
      <c r="C15" s="64"/>
      <c r="D15" s="65" t="s">
        <v>226</v>
      </c>
      <c r="E15" s="66" t="s">
        <v>226</v>
      </c>
      <c r="F15" s="66" t="s">
        <v>226</v>
      </c>
      <c r="G15" s="67" t="s">
        <v>226</v>
      </c>
      <c r="H15" s="67" t="s">
        <v>226</v>
      </c>
      <c r="I15" s="68" t="s">
        <v>226</v>
      </c>
      <c r="J15" s="69" t="s">
        <v>226</v>
      </c>
      <c r="K15" s="70" t="s">
        <v>226</v>
      </c>
      <c r="L15" s="71" t="s">
        <v>226</v>
      </c>
      <c r="M15" s="66" t="s">
        <v>111</v>
      </c>
      <c r="N15" s="67" t="s">
        <v>226</v>
      </c>
      <c r="O15" s="72" t="s">
        <v>226</v>
      </c>
      <c r="P15" s="66" t="s">
        <v>111</v>
      </c>
      <c r="Q15" s="67" t="s">
        <v>226</v>
      </c>
      <c r="R15" s="73" t="s">
        <v>226</v>
      </c>
      <c r="S15" s="74" t="s">
        <v>226</v>
      </c>
      <c r="T15" s="70" t="s">
        <v>226</v>
      </c>
    </row>
    <row r="16" spans="1:20" ht="13.5" thickTop="1">
      <c r="A16" s="42">
        <v>1</v>
      </c>
      <c r="B16" s="75"/>
      <c r="C16" s="76"/>
      <c r="D16" s="77"/>
      <c r="E16" s="78"/>
      <c r="F16" s="78"/>
      <c r="G16" s="78"/>
      <c r="H16" s="79"/>
      <c r="I16" s="80"/>
      <c r="J16" s="81"/>
      <c r="K16" s="82">
        <f>SUM(D16:J16)</f>
        <v>0</v>
      </c>
      <c r="L16" s="83"/>
      <c r="M16" s="84"/>
      <c r="N16" s="85">
        <f>L16*M16/100</f>
        <v>0</v>
      </c>
      <c r="O16" s="23"/>
      <c r="P16" s="84"/>
      <c r="Q16" s="85">
        <f>O16*P16/100</f>
        <v>0</v>
      </c>
      <c r="R16" s="86">
        <f>SUM(N16+Q16)</f>
        <v>0</v>
      </c>
      <c r="S16" s="87">
        <f>+H16</f>
        <v>0</v>
      </c>
      <c r="T16" s="88">
        <f>SUM(R16:S16)</f>
        <v>0</v>
      </c>
    </row>
    <row r="17" spans="1:20" ht="12.75">
      <c r="A17" s="89">
        <v>2</v>
      </c>
      <c r="B17" s="90"/>
      <c r="C17" s="76"/>
      <c r="D17" s="91"/>
      <c r="E17" s="92"/>
      <c r="F17" s="92"/>
      <c r="G17" s="92"/>
      <c r="H17" s="93"/>
      <c r="I17" s="94"/>
      <c r="J17" s="95"/>
      <c r="K17" s="96">
        <f>SUM(D17:J17)</f>
        <v>0</v>
      </c>
      <c r="L17" s="97"/>
      <c r="M17" s="98"/>
      <c r="N17" s="99">
        <f aca="true" t="shared" si="0" ref="N17:N26">L17*M17/100</f>
        <v>0</v>
      </c>
      <c r="O17" s="100"/>
      <c r="P17" s="98"/>
      <c r="Q17" s="99">
        <f aca="true" t="shared" si="1" ref="Q17:Q26">O17*P17/100</f>
        <v>0</v>
      </c>
      <c r="R17" s="101">
        <f aca="true" t="shared" si="2" ref="R17:R26">SUM(N17+Q17)</f>
        <v>0</v>
      </c>
      <c r="S17" s="102">
        <f aca="true" t="shared" si="3" ref="S17:S26">+H17</f>
        <v>0</v>
      </c>
      <c r="T17" s="103">
        <f aca="true" t="shared" si="4" ref="T17:T26">SUM(R17:S17)</f>
        <v>0</v>
      </c>
    </row>
    <row r="18" spans="1:20" ht="12.75">
      <c r="A18" s="89">
        <v>3</v>
      </c>
      <c r="B18" s="90"/>
      <c r="C18" s="76"/>
      <c r="D18" s="91"/>
      <c r="E18" s="92"/>
      <c r="F18" s="92"/>
      <c r="G18" s="92"/>
      <c r="H18" s="93"/>
      <c r="I18" s="94"/>
      <c r="J18" s="95"/>
      <c r="K18" s="96">
        <f aca="true" t="shared" si="5" ref="K18:K26">SUM(D18:J18)</f>
        <v>0</v>
      </c>
      <c r="L18" s="97"/>
      <c r="M18" s="98"/>
      <c r="N18" s="99">
        <f t="shared" si="0"/>
        <v>0</v>
      </c>
      <c r="O18" s="100"/>
      <c r="P18" s="98"/>
      <c r="Q18" s="99">
        <f t="shared" si="1"/>
        <v>0</v>
      </c>
      <c r="R18" s="101">
        <f t="shared" si="2"/>
        <v>0</v>
      </c>
      <c r="S18" s="102">
        <f t="shared" si="3"/>
        <v>0</v>
      </c>
      <c r="T18" s="103">
        <f t="shared" si="4"/>
        <v>0</v>
      </c>
    </row>
    <row r="19" spans="1:20" ht="12.75">
      <c r="A19" s="89">
        <v>4</v>
      </c>
      <c r="B19" s="90"/>
      <c r="C19" s="76"/>
      <c r="D19" s="91"/>
      <c r="E19" s="92"/>
      <c r="F19" s="92"/>
      <c r="G19" s="92"/>
      <c r="H19" s="93"/>
      <c r="I19" s="94"/>
      <c r="J19" s="95"/>
      <c r="K19" s="96">
        <f t="shared" si="5"/>
        <v>0</v>
      </c>
      <c r="L19" s="97"/>
      <c r="M19" s="98"/>
      <c r="N19" s="99">
        <f t="shared" si="0"/>
        <v>0</v>
      </c>
      <c r="O19" s="100"/>
      <c r="P19" s="98"/>
      <c r="Q19" s="99">
        <f t="shared" si="1"/>
        <v>0</v>
      </c>
      <c r="R19" s="101">
        <f t="shared" si="2"/>
        <v>0</v>
      </c>
      <c r="S19" s="102">
        <f t="shared" si="3"/>
        <v>0</v>
      </c>
      <c r="T19" s="103">
        <f t="shared" si="4"/>
        <v>0</v>
      </c>
    </row>
    <row r="20" spans="1:20" ht="12.75">
      <c r="A20" s="89">
        <v>5</v>
      </c>
      <c r="C20" s="76"/>
      <c r="D20" s="91"/>
      <c r="E20" s="92"/>
      <c r="F20" s="92"/>
      <c r="G20" s="92"/>
      <c r="H20" s="93"/>
      <c r="I20" s="94"/>
      <c r="J20" s="95"/>
      <c r="K20" s="96">
        <f t="shared" si="5"/>
        <v>0</v>
      </c>
      <c r="L20" s="97"/>
      <c r="M20" s="98"/>
      <c r="N20" s="99">
        <f t="shared" si="0"/>
        <v>0</v>
      </c>
      <c r="O20" s="100"/>
      <c r="P20" s="98"/>
      <c r="Q20" s="99">
        <f t="shared" si="1"/>
        <v>0</v>
      </c>
      <c r="R20" s="101">
        <f t="shared" si="2"/>
        <v>0</v>
      </c>
      <c r="S20" s="102">
        <f t="shared" si="3"/>
        <v>0</v>
      </c>
      <c r="T20" s="103">
        <f t="shared" si="4"/>
        <v>0</v>
      </c>
    </row>
    <row r="21" spans="1:20" ht="12.75">
      <c r="A21" s="89">
        <v>6</v>
      </c>
      <c r="B21" s="22"/>
      <c r="C21" s="104"/>
      <c r="D21" s="91"/>
      <c r="E21" s="92"/>
      <c r="F21" s="92"/>
      <c r="G21" s="92"/>
      <c r="H21" s="93"/>
      <c r="I21" s="94"/>
      <c r="J21" s="95"/>
      <c r="K21" s="96">
        <f t="shared" si="5"/>
        <v>0</v>
      </c>
      <c r="L21" s="97"/>
      <c r="M21" s="98"/>
      <c r="N21" s="99">
        <f t="shared" si="0"/>
        <v>0</v>
      </c>
      <c r="O21" s="100"/>
      <c r="P21" s="98"/>
      <c r="Q21" s="99">
        <f t="shared" si="1"/>
        <v>0</v>
      </c>
      <c r="R21" s="101">
        <f t="shared" si="2"/>
        <v>0</v>
      </c>
      <c r="S21" s="102">
        <f t="shared" si="3"/>
        <v>0</v>
      </c>
      <c r="T21" s="103">
        <f t="shared" si="4"/>
        <v>0</v>
      </c>
    </row>
    <row r="22" spans="1:20" ht="12.75">
      <c r="A22" s="89">
        <v>7</v>
      </c>
      <c r="B22" s="22"/>
      <c r="C22" s="104"/>
      <c r="D22" s="91"/>
      <c r="E22" s="92"/>
      <c r="F22" s="92"/>
      <c r="G22" s="92"/>
      <c r="H22" s="93"/>
      <c r="I22" s="94"/>
      <c r="J22" s="95"/>
      <c r="K22" s="96">
        <f t="shared" si="5"/>
        <v>0</v>
      </c>
      <c r="L22" s="97"/>
      <c r="M22" s="98"/>
      <c r="N22" s="99">
        <f t="shared" si="0"/>
        <v>0</v>
      </c>
      <c r="O22" s="100"/>
      <c r="P22" s="98"/>
      <c r="Q22" s="99">
        <f t="shared" si="1"/>
        <v>0</v>
      </c>
      <c r="R22" s="101">
        <f t="shared" si="2"/>
        <v>0</v>
      </c>
      <c r="S22" s="102">
        <f t="shared" si="3"/>
        <v>0</v>
      </c>
      <c r="T22" s="103">
        <f t="shared" si="4"/>
        <v>0</v>
      </c>
    </row>
    <row r="23" spans="1:20" ht="12.75">
      <c r="A23" s="89">
        <v>8</v>
      </c>
      <c r="B23" s="22"/>
      <c r="C23" s="104"/>
      <c r="D23" s="91"/>
      <c r="E23" s="92"/>
      <c r="F23" s="92"/>
      <c r="G23" s="92"/>
      <c r="H23" s="93"/>
      <c r="I23" s="94"/>
      <c r="J23" s="95"/>
      <c r="K23" s="96">
        <f t="shared" si="5"/>
        <v>0</v>
      </c>
      <c r="L23" s="97"/>
      <c r="M23" s="98"/>
      <c r="N23" s="99">
        <f t="shared" si="0"/>
        <v>0</v>
      </c>
      <c r="O23" s="100"/>
      <c r="P23" s="98"/>
      <c r="Q23" s="99">
        <f t="shared" si="1"/>
        <v>0</v>
      </c>
      <c r="R23" s="101">
        <f t="shared" si="2"/>
        <v>0</v>
      </c>
      <c r="S23" s="102">
        <f t="shared" si="3"/>
        <v>0</v>
      </c>
      <c r="T23" s="103">
        <f t="shared" si="4"/>
        <v>0</v>
      </c>
    </row>
    <row r="24" spans="1:20" ht="12.75">
      <c r="A24" s="89">
        <v>9</v>
      </c>
      <c r="B24" s="22"/>
      <c r="C24" s="104"/>
      <c r="D24" s="91"/>
      <c r="E24" s="92"/>
      <c r="F24" s="92"/>
      <c r="G24" s="92"/>
      <c r="H24" s="93"/>
      <c r="I24" s="94"/>
      <c r="J24" s="95"/>
      <c r="K24" s="96">
        <f t="shared" si="5"/>
        <v>0</v>
      </c>
      <c r="L24" s="97"/>
      <c r="M24" s="98"/>
      <c r="N24" s="99">
        <f t="shared" si="0"/>
        <v>0</v>
      </c>
      <c r="O24" s="100"/>
      <c r="P24" s="98"/>
      <c r="Q24" s="99">
        <f t="shared" si="1"/>
        <v>0</v>
      </c>
      <c r="R24" s="101">
        <f t="shared" si="2"/>
        <v>0</v>
      </c>
      <c r="S24" s="102">
        <f t="shared" si="3"/>
        <v>0</v>
      </c>
      <c r="T24" s="103">
        <f t="shared" si="4"/>
        <v>0</v>
      </c>
    </row>
    <row r="25" spans="1:20" ht="12.75">
      <c r="A25" s="89">
        <v>10</v>
      </c>
      <c r="B25" s="22"/>
      <c r="C25" s="104"/>
      <c r="D25" s="91"/>
      <c r="E25" s="92"/>
      <c r="F25" s="92"/>
      <c r="G25" s="92"/>
      <c r="H25" s="93"/>
      <c r="I25" s="94"/>
      <c r="J25" s="95"/>
      <c r="K25" s="96">
        <f t="shared" si="5"/>
        <v>0</v>
      </c>
      <c r="L25" s="97"/>
      <c r="M25" s="98"/>
      <c r="N25" s="99">
        <f t="shared" si="0"/>
        <v>0</v>
      </c>
      <c r="O25" s="100"/>
      <c r="P25" s="98"/>
      <c r="Q25" s="99">
        <f t="shared" si="1"/>
        <v>0</v>
      </c>
      <c r="R25" s="101">
        <f t="shared" si="2"/>
        <v>0</v>
      </c>
      <c r="S25" s="102">
        <f t="shared" si="3"/>
        <v>0</v>
      </c>
      <c r="T25" s="103">
        <f t="shared" si="4"/>
        <v>0</v>
      </c>
    </row>
    <row r="26" spans="1:20" ht="13.5" thickBot="1">
      <c r="A26" s="105">
        <v>11</v>
      </c>
      <c r="B26" s="20"/>
      <c r="C26" s="76"/>
      <c r="D26" s="106"/>
      <c r="E26" s="107"/>
      <c r="F26" s="107"/>
      <c r="G26" s="107"/>
      <c r="H26" s="108"/>
      <c r="I26" s="109"/>
      <c r="J26" s="110"/>
      <c r="K26" s="96">
        <f t="shared" si="5"/>
        <v>0</v>
      </c>
      <c r="L26" s="83"/>
      <c r="M26" s="84"/>
      <c r="N26" s="111">
        <f t="shared" si="0"/>
        <v>0</v>
      </c>
      <c r="O26" s="23"/>
      <c r="P26" s="84"/>
      <c r="Q26" s="99">
        <f t="shared" si="1"/>
        <v>0</v>
      </c>
      <c r="R26" s="86">
        <f t="shared" si="2"/>
        <v>0</v>
      </c>
      <c r="S26" s="112">
        <f t="shared" si="3"/>
        <v>0</v>
      </c>
      <c r="T26" s="88">
        <f t="shared" si="4"/>
        <v>0</v>
      </c>
    </row>
    <row r="27" spans="1:20" ht="14.25" thickBot="1" thickTop="1">
      <c r="A27" s="113"/>
      <c r="B27" s="299" t="s">
        <v>118</v>
      </c>
      <c r="C27" s="300"/>
      <c r="D27" s="114">
        <f aca="true" t="shared" si="6" ref="D27:O27">SUM(D16:D26)</f>
        <v>0</v>
      </c>
      <c r="E27" s="115">
        <f t="shared" si="6"/>
        <v>0</v>
      </c>
      <c r="F27" s="115">
        <f t="shared" si="6"/>
        <v>0</v>
      </c>
      <c r="G27" s="115">
        <f t="shared" si="6"/>
        <v>0</v>
      </c>
      <c r="H27" s="116">
        <f t="shared" si="6"/>
        <v>0</v>
      </c>
      <c r="I27" s="117">
        <f t="shared" si="6"/>
        <v>0</v>
      </c>
      <c r="J27" s="118">
        <f t="shared" si="6"/>
        <v>0</v>
      </c>
      <c r="K27" s="119">
        <f t="shared" si="6"/>
        <v>0</v>
      </c>
      <c r="L27" s="120">
        <f t="shared" si="6"/>
        <v>0</v>
      </c>
      <c r="M27" s="121"/>
      <c r="N27" s="122">
        <f>SUM(N16:N26)</f>
        <v>0</v>
      </c>
      <c r="O27" s="123">
        <f t="shared" si="6"/>
        <v>0</v>
      </c>
      <c r="P27" s="121"/>
      <c r="Q27" s="122">
        <f>SUM(Q16:Q26)</f>
        <v>0</v>
      </c>
      <c r="R27" s="124">
        <f>SUM(R16:R26)</f>
        <v>0</v>
      </c>
      <c r="S27" s="125">
        <f>SUM(S16:S26)</f>
        <v>0</v>
      </c>
      <c r="T27" s="119">
        <f>SUM(T16:T26)</f>
        <v>0</v>
      </c>
    </row>
    <row r="28" spans="2:10" ht="13.5" thickTop="1">
      <c r="B28" s="289" t="s">
        <v>119</v>
      </c>
      <c r="C28" s="291"/>
      <c r="D28" s="38" t="s">
        <v>155</v>
      </c>
      <c r="E28" s="126" t="s">
        <v>155</v>
      </c>
      <c r="F28" s="127" t="s">
        <v>155</v>
      </c>
      <c r="G28" s="126" t="s">
        <v>83</v>
      </c>
      <c r="H28" s="128"/>
      <c r="I28" s="129" t="s">
        <v>155</v>
      </c>
      <c r="J28" s="130" t="s">
        <v>83</v>
      </c>
    </row>
    <row r="29" spans="2:10" ht="13.5" thickBot="1">
      <c r="B29" s="292" t="s">
        <v>120</v>
      </c>
      <c r="C29" s="294"/>
      <c r="D29" s="71" t="s">
        <v>82</v>
      </c>
      <c r="E29" s="66" t="s">
        <v>82</v>
      </c>
      <c r="F29" s="131" t="s">
        <v>82</v>
      </c>
      <c r="G29" s="66" t="s">
        <v>82</v>
      </c>
      <c r="H29" s="132"/>
      <c r="I29" s="72" t="s">
        <v>82</v>
      </c>
      <c r="J29" s="69" t="s">
        <v>82</v>
      </c>
    </row>
    <row r="30" ht="13.5" thickTop="1"/>
    <row r="31" ht="12.75">
      <c r="K31" s="4"/>
    </row>
    <row r="32" spans="2:14" ht="12.75">
      <c r="B32" s="4" t="str">
        <f>+IF(E819="","Jelen dokumentum az ajánlat elválaszthatatlan részét képezi",CONCATENATE("Hivatkozási szám: ",0AJÁNLAT!E706))</f>
        <v>Jelen dokumentum az ajánlat elválaszthatatlan részét képezi</v>
      </c>
      <c r="M32" s="4"/>
      <c r="N32" s="4"/>
    </row>
    <row r="33" spans="5:8" ht="12.75">
      <c r="E33" s="16"/>
      <c r="F33" s="16"/>
      <c r="G33" s="16"/>
      <c r="H33" s="16"/>
    </row>
    <row r="34" spans="2:8" ht="12.75">
      <c r="B34" s="4" t="s">
        <v>744</v>
      </c>
      <c r="E34" s="16"/>
      <c r="F34" s="16"/>
      <c r="G34" s="16"/>
      <c r="H34" s="16"/>
    </row>
    <row r="35" spans="2:8" ht="12.75">
      <c r="B35" s="4" t="s">
        <v>777</v>
      </c>
      <c r="C35" s="28"/>
      <c r="E35" s="16"/>
      <c r="F35" s="30"/>
      <c r="G35" s="30"/>
      <c r="H35" s="16"/>
    </row>
    <row r="36" spans="5:19" ht="12.75">
      <c r="E36" s="16"/>
      <c r="F36" s="30"/>
      <c r="G36" s="30"/>
      <c r="H36" s="16"/>
      <c r="K36" s="163"/>
      <c r="L36" s="163"/>
      <c r="M36" s="163"/>
      <c r="N36" s="163"/>
      <c r="P36" s="163"/>
      <c r="Q36" s="163"/>
      <c r="R36" s="163"/>
      <c r="S36" s="163"/>
    </row>
    <row r="37" spans="5:19" ht="12.75">
      <c r="E37" s="16"/>
      <c r="F37" s="30"/>
      <c r="G37" s="30"/>
      <c r="H37" s="16"/>
      <c r="K37" s="283" t="s">
        <v>784</v>
      </c>
      <c r="L37" s="283"/>
      <c r="M37" s="283"/>
      <c r="N37" s="283"/>
      <c r="P37" s="283" t="s">
        <v>246</v>
      </c>
      <c r="Q37" s="283"/>
      <c r="R37" s="283"/>
      <c r="S37" s="283"/>
    </row>
  </sheetData>
  <sheetProtection/>
  <mergeCells count="13">
    <mergeCell ref="A1:T1"/>
    <mergeCell ref="B29:C29"/>
    <mergeCell ref="I10:J10"/>
    <mergeCell ref="B27:C27"/>
    <mergeCell ref="B28:C28"/>
    <mergeCell ref="O11:Q11"/>
    <mergeCell ref="D9:J9"/>
    <mergeCell ref="K37:N37"/>
    <mergeCell ref="P37:S37"/>
    <mergeCell ref="D10:H10"/>
    <mergeCell ref="L9:T9"/>
    <mergeCell ref="L10:T10"/>
    <mergeCell ref="L11:N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82" sqref="A82"/>
    </sheetView>
  </sheetViews>
  <sheetFormatPr defaultColWidth="9.00390625" defaultRowHeight="12.75"/>
  <sheetData>
    <row r="12" ht="12.75"/>
    <row r="13" ht="12.75"/>
    <row r="20" ht="12.75"/>
    <row r="31" ht="12.75"/>
    <row r="34" ht="12.75"/>
    <row r="46" ht="12.75"/>
    <row r="52" ht="12.75"/>
    <row r="55" ht="12.75"/>
    <row r="57" ht="12.75"/>
    <row r="67" ht="12.75"/>
    <row r="75" ht="12.75"/>
    <row r="78" ht="12.75"/>
    <row r="82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4:I106"/>
  <sheetViews>
    <sheetView zoomScalePageLayoutView="0" workbookViewId="0" topLeftCell="A1">
      <selection activeCell="C122" sqref="C122:C153"/>
    </sheetView>
  </sheetViews>
  <sheetFormatPr defaultColWidth="9.00390625" defaultRowHeight="12.75"/>
  <sheetData>
    <row r="4" ht="12.75">
      <c r="C4" s="150"/>
    </row>
    <row r="5" ht="12.75">
      <c r="C5" s="151" t="s">
        <v>60</v>
      </c>
    </row>
    <row r="6" ht="12.75">
      <c r="C6" s="150" t="s">
        <v>412</v>
      </c>
    </row>
    <row r="7" ht="12.75">
      <c r="D7" s="150" t="s">
        <v>413</v>
      </c>
    </row>
    <row r="8" ht="12.75">
      <c r="D8" s="150" t="s">
        <v>414</v>
      </c>
    </row>
    <row r="9" ht="12.75">
      <c r="D9" s="150" t="s">
        <v>415</v>
      </c>
    </row>
    <row r="10" ht="12.75">
      <c r="C10" s="150" t="s">
        <v>416</v>
      </c>
    </row>
    <row r="11" ht="12.75">
      <c r="C11" s="150" t="s">
        <v>417</v>
      </c>
    </row>
    <row r="12" ht="12.75">
      <c r="C12" s="150" t="s">
        <v>418</v>
      </c>
    </row>
    <row r="13" ht="12.75">
      <c r="D13" s="150" t="s">
        <v>419</v>
      </c>
    </row>
    <row r="14" ht="12.75">
      <c r="D14" s="150" t="s">
        <v>420</v>
      </c>
    </row>
    <row r="15" ht="12.75">
      <c r="D15" s="150" t="s">
        <v>421</v>
      </c>
    </row>
    <row r="16" ht="12.75">
      <c r="D16" s="150" t="s">
        <v>422</v>
      </c>
    </row>
    <row r="17" ht="12.75">
      <c r="C17" s="150"/>
    </row>
    <row r="18" ht="12.75">
      <c r="C18" s="151" t="s">
        <v>61</v>
      </c>
    </row>
    <row r="19" ht="12.75">
      <c r="C19" s="150" t="s">
        <v>423</v>
      </c>
    </row>
    <row r="20" ht="12.75">
      <c r="C20" s="151" t="s">
        <v>61</v>
      </c>
    </row>
    <row r="21" ht="12.75">
      <c r="C21" s="150" t="s">
        <v>62</v>
      </c>
    </row>
    <row r="22" ht="12.75">
      <c r="C22" s="150" t="s">
        <v>63</v>
      </c>
    </row>
    <row r="23" ht="12.75">
      <c r="D23" s="150" t="s">
        <v>64</v>
      </c>
    </row>
    <row r="24" ht="12.75">
      <c r="D24" s="150" t="s">
        <v>65</v>
      </c>
    </row>
    <row r="25" ht="12.75">
      <c r="D25" s="150" t="s">
        <v>98</v>
      </c>
    </row>
    <row r="26" ht="12.75">
      <c r="C26" s="150" t="s">
        <v>424</v>
      </c>
    </row>
    <row r="27" ht="12.75">
      <c r="C27" s="150" t="s">
        <v>425</v>
      </c>
    </row>
    <row r="28" ht="12.75">
      <c r="C28" s="150" t="s">
        <v>426</v>
      </c>
    </row>
    <row r="29" ht="12.75">
      <c r="C29" s="150"/>
    </row>
    <row r="30" ht="12.75">
      <c r="C30" s="150" t="s">
        <v>418</v>
      </c>
    </row>
    <row r="31" ht="12.75">
      <c r="D31" s="150" t="s">
        <v>419</v>
      </c>
    </row>
    <row r="32" ht="12.75">
      <c r="D32" s="150" t="s">
        <v>420</v>
      </c>
    </row>
    <row r="33" ht="12.75">
      <c r="D33" s="150" t="s">
        <v>421</v>
      </c>
    </row>
    <row r="34" ht="12.75">
      <c r="D34" s="150" t="s">
        <v>422</v>
      </c>
    </row>
    <row r="35" ht="12.75">
      <c r="C35" s="151" t="s">
        <v>61</v>
      </c>
    </row>
    <row r="36" ht="12.75">
      <c r="C36" s="150" t="s">
        <v>427</v>
      </c>
    </row>
    <row r="37" ht="12.75">
      <c r="C37" s="150" t="s">
        <v>418</v>
      </c>
    </row>
    <row r="38" ht="12.75">
      <c r="D38" s="150" t="s">
        <v>419</v>
      </c>
    </row>
    <row r="39" ht="12.75">
      <c r="D39" s="150" t="s">
        <v>420</v>
      </c>
    </row>
    <row r="40" ht="12.75">
      <c r="D40" s="150" t="s">
        <v>421</v>
      </c>
    </row>
    <row r="41" ht="12.75">
      <c r="D41" s="150" t="s">
        <v>422</v>
      </c>
    </row>
    <row r="42" ht="12.75">
      <c r="C42" s="151" t="s">
        <v>169</v>
      </c>
    </row>
    <row r="43" ht="12.75">
      <c r="C43" s="150" t="s">
        <v>428</v>
      </c>
    </row>
    <row r="44" ht="12.75">
      <c r="D44" s="151" t="s">
        <v>171</v>
      </c>
    </row>
    <row r="45" spans="4:5" ht="12.75">
      <c r="D45" s="150" t="s">
        <v>172</v>
      </c>
      <c r="E45" s="150" t="s">
        <v>173</v>
      </c>
    </row>
    <row r="46" ht="12.75">
      <c r="E46" s="150" t="s">
        <v>174</v>
      </c>
    </row>
    <row r="47" ht="12.75">
      <c r="E47" s="150" t="s">
        <v>175</v>
      </c>
    </row>
    <row r="48" ht="12.75">
      <c r="I48" s="150" t="s">
        <v>176</v>
      </c>
    </row>
    <row r="49" ht="12.75">
      <c r="C49" s="150" t="s">
        <v>418</v>
      </c>
    </row>
    <row r="50" ht="12.75">
      <c r="D50" s="150" t="s">
        <v>419</v>
      </c>
    </row>
    <row r="51" ht="12.75">
      <c r="D51" s="150" t="s">
        <v>429</v>
      </c>
    </row>
    <row r="52" ht="12.75">
      <c r="D52" s="150" t="s">
        <v>420</v>
      </c>
    </row>
    <row r="53" ht="12.75">
      <c r="D53" s="150" t="s">
        <v>430</v>
      </c>
    </row>
    <row r="54" ht="12.75">
      <c r="D54" s="150" t="s">
        <v>422</v>
      </c>
    </row>
    <row r="55" ht="12.75">
      <c r="C55" s="150"/>
    </row>
    <row r="56" ht="12.75">
      <c r="C56" s="150" t="s">
        <v>431</v>
      </c>
    </row>
    <row r="57" ht="12.75">
      <c r="C57" s="151" t="s">
        <v>179</v>
      </c>
    </row>
    <row r="58" ht="12.75">
      <c r="C58" s="150"/>
    </row>
    <row r="59" ht="12.75">
      <c r="C59" s="150" t="s">
        <v>432</v>
      </c>
    </row>
    <row r="60" ht="12.75">
      <c r="C60" s="150"/>
    </row>
    <row r="61" ht="12.75">
      <c r="C61" s="151" t="s">
        <v>66</v>
      </c>
    </row>
    <row r="62" ht="12.75">
      <c r="C62" s="150" t="s">
        <v>433</v>
      </c>
    </row>
    <row r="63" ht="12.75">
      <c r="F63" s="150" t="s">
        <v>434</v>
      </c>
    </row>
    <row r="64" spans="3:5" ht="12.75">
      <c r="C64" s="150" t="s">
        <v>435</v>
      </c>
      <c r="E64" s="151" t="s">
        <v>436</v>
      </c>
    </row>
    <row r="65" spans="6:8" ht="12.75">
      <c r="F65" s="150" t="s">
        <v>437</v>
      </c>
      <c r="G65" s="151" t="s">
        <v>438</v>
      </c>
      <c r="H65" s="151" t="s">
        <v>439</v>
      </c>
    </row>
    <row r="66" spans="4:8" ht="12.75">
      <c r="D66" s="152">
        <v>0</v>
      </c>
      <c r="F66" s="150">
        <v>14</v>
      </c>
      <c r="G66" s="150">
        <v>21</v>
      </c>
      <c r="H66" s="150">
        <v>37</v>
      </c>
    </row>
    <row r="67" spans="4:7" ht="12.75">
      <c r="D67" s="150" t="s">
        <v>67</v>
      </c>
      <c r="E67" s="150">
        <v>11</v>
      </c>
      <c r="F67" s="150">
        <v>16</v>
      </c>
      <c r="G67" s="150">
        <v>30</v>
      </c>
    </row>
    <row r="68" spans="4:7" ht="12.75">
      <c r="D68" s="150" t="s">
        <v>177</v>
      </c>
      <c r="E68" s="150">
        <v>7</v>
      </c>
      <c r="F68" s="150">
        <v>10</v>
      </c>
      <c r="G68" s="150">
        <v>18</v>
      </c>
    </row>
    <row r="69" spans="4:7" ht="12.75">
      <c r="D69" s="150" t="s">
        <v>178</v>
      </c>
      <c r="E69" s="150">
        <v>3</v>
      </c>
      <c r="F69" s="150">
        <v>5</v>
      </c>
      <c r="G69" s="150">
        <v>8</v>
      </c>
    </row>
    <row r="70" ht="12.75">
      <c r="C70" s="150"/>
    </row>
    <row r="71" ht="12.75">
      <c r="C71" s="150" t="s">
        <v>418</v>
      </c>
    </row>
    <row r="72" ht="12.75">
      <c r="D72" s="150" t="s">
        <v>419</v>
      </c>
    </row>
    <row r="73" ht="12.75">
      <c r="D73" s="150" t="s">
        <v>420</v>
      </c>
    </row>
    <row r="74" ht="12.75">
      <c r="D74" s="150" t="s">
        <v>430</v>
      </c>
    </row>
    <row r="75" ht="12.75">
      <c r="D75" s="150" t="s">
        <v>422</v>
      </c>
    </row>
    <row r="76" ht="12.75">
      <c r="C76" s="150" t="s">
        <v>431</v>
      </c>
    </row>
    <row r="77" ht="15">
      <c r="C77" s="149"/>
    </row>
    <row r="78" ht="12.75">
      <c r="C78" s="151" t="s">
        <v>169</v>
      </c>
    </row>
    <row r="79" ht="12.75">
      <c r="C79" s="150" t="s">
        <v>440</v>
      </c>
    </row>
    <row r="80" ht="12.75">
      <c r="D80" s="150" t="s">
        <v>441</v>
      </c>
    </row>
    <row r="81" ht="12.75">
      <c r="C81" s="150"/>
    </row>
    <row r="82" ht="12.75">
      <c r="C82" s="150" t="s">
        <v>431</v>
      </c>
    </row>
    <row r="83" ht="12.75">
      <c r="C83" s="151" t="s">
        <v>169</v>
      </c>
    </row>
    <row r="84" ht="12.75">
      <c r="C84" s="150" t="s">
        <v>442</v>
      </c>
    </row>
    <row r="85" ht="12.75">
      <c r="C85" s="150" t="s">
        <v>443</v>
      </c>
    </row>
    <row r="86" ht="12.75">
      <c r="C86" s="150"/>
    </row>
    <row r="87" ht="12.75">
      <c r="C87" s="150" t="s">
        <v>431</v>
      </c>
    </row>
    <row r="88" ht="12.75">
      <c r="C88" s="151" t="s">
        <v>444</v>
      </c>
    </row>
    <row r="89" ht="12.75">
      <c r="C89" s="150" t="s">
        <v>445</v>
      </c>
    </row>
    <row r="90" spans="5:7" ht="12.75">
      <c r="E90" s="153">
        <v>0</v>
      </c>
      <c r="F90" s="150" t="s">
        <v>446</v>
      </c>
      <c r="G90" s="153">
        <v>0.3</v>
      </c>
    </row>
    <row r="91" spans="5:7" ht="12.75">
      <c r="E91" s="151" t="s">
        <v>447</v>
      </c>
      <c r="F91" s="150" t="s">
        <v>446</v>
      </c>
      <c r="G91" s="153">
        <v>0.2</v>
      </c>
    </row>
    <row r="92" spans="5:7" ht="12.75">
      <c r="E92" s="151" t="s">
        <v>448</v>
      </c>
      <c r="F92" s="150" t="s">
        <v>446</v>
      </c>
      <c r="G92" s="153">
        <v>0.1</v>
      </c>
    </row>
    <row r="93" ht="12.75">
      <c r="C93" s="150"/>
    </row>
    <row r="94" ht="12.75">
      <c r="C94" s="150" t="s">
        <v>449</v>
      </c>
    </row>
    <row r="95" ht="12.75">
      <c r="C95" s="150"/>
    </row>
    <row r="96" ht="12.75">
      <c r="C96" s="150" t="s">
        <v>431</v>
      </c>
    </row>
    <row r="97" ht="12.75">
      <c r="C97" s="151" t="s">
        <v>179</v>
      </c>
    </row>
    <row r="98" ht="12.75">
      <c r="C98" s="150" t="s">
        <v>450</v>
      </c>
    </row>
    <row r="99" ht="15">
      <c r="C99" s="149"/>
    </row>
    <row r="100" ht="12.75">
      <c r="C100" s="151" t="s">
        <v>61</v>
      </c>
    </row>
    <row r="101" ht="12.75">
      <c r="C101" s="150" t="s">
        <v>451</v>
      </c>
    </row>
    <row r="102" ht="12.75">
      <c r="C102" s="150" t="s">
        <v>418</v>
      </c>
    </row>
    <row r="103" ht="12.75">
      <c r="D103" s="150" t="s">
        <v>419</v>
      </c>
    </row>
    <row r="104" ht="12.75">
      <c r="D104" s="150" t="s">
        <v>420</v>
      </c>
    </row>
    <row r="105" ht="12.75">
      <c r="D105" s="150" t="s">
        <v>421</v>
      </c>
    </row>
    <row r="106" ht="12.75">
      <c r="D106" s="150" t="s">
        <v>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40"/>
  <sheetViews>
    <sheetView showGridLines="0" tabSelected="1" zoomScale="130" zoomScaleNormal="130" zoomScaleSheetLayoutView="85" workbookViewId="0" topLeftCell="A1">
      <selection activeCell="A25" sqref="A25:A63"/>
    </sheetView>
  </sheetViews>
  <sheetFormatPr defaultColWidth="9.00390625" defaultRowHeight="12.75"/>
  <cols>
    <col min="1" max="1" width="6.375" style="242" customWidth="1"/>
    <col min="2" max="8" width="9.125" style="242" customWidth="1"/>
    <col min="9" max="9" width="10.25390625" style="242" customWidth="1"/>
    <col min="10" max="11" width="9.125" style="242" customWidth="1"/>
    <col min="12" max="12" width="0" style="242" hidden="1" customWidth="1"/>
    <col min="13" max="13" width="9.125" style="242" hidden="1" customWidth="1"/>
    <col min="14" max="16384" width="9.125" style="242" customWidth="1"/>
  </cols>
  <sheetData>
    <row r="1" ht="75" customHeight="1"/>
    <row r="2" ht="22.5" customHeight="1"/>
    <row r="3" spans="2:13" ht="37.5" customHeight="1">
      <c r="B3" s="318" t="s">
        <v>792</v>
      </c>
      <c r="C3" s="318"/>
      <c r="D3" s="318"/>
      <c r="E3" s="318"/>
      <c r="F3" s="318"/>
      <c r="G3" s="318"/>
      <c r="H3" s="318"/>
      <c r="I3" s="318"/>
      <c r="J3" s="318"/>
      <c r="K3" s="318"/>
      <c r="M3" s="243"/>
    </row>
    <row r="4" ht="4.5" customHeight="1"/>
    <row r="5" ht="11.25">
      <c r="B5" s="244" t="s">
        <v>730</v>
      </c>
    </row>
    <row r="6" ht="4.5" customHeight="1">
      <c r="B6" s="244"/>
    </row>
    <row r="7" ht="11.25">
      <c r="B7" s="244" t="s">
        <v>793</v>
      </c>
    </row>
    <row r="8" ht="4.5" customHeight="1">
      <c r="B8" s="244"/>
    </row>
    <row r="9" ht="11.25">
      <c r="B9" s="242" t="s">
        <v>841</v>
      </c>
    </row>
    <row r="10" spans="2:11" ht="11.25">
      <c r="B10" s="242" t="s">
        <v>836</v>
      </c>
      <c r="J10" s="245"/>
      <c r="K10" s="245"/>
    </row>
    <row r="11" spans="10:11" ht="4.5" customHeight="1">
      <c r="J11" s="245"/>
      <c r="K11" s="245"/>
    </row>
    <row r="12" spans="2:11" ht="11.25">
      <c r="B12" s="242" t="s">
        <v>842</v>
      </c>
      <c r="J12" s="245"/>
      <c r="K12" s="245"/>
    </row>
    <row r="13" spans="2:11" ht="11.25">
      <c r="B13" s="242" t="s">
        <v>836</v>
      </c>
      <c r="J13" s="245"/>
      <c r="K13" s="245"/>
    </row>
    <row r="14" spans="10:11" ht="4.5" customHeight="1">
      <c r="J14" s="245"/>
      <c r="K14" s="245"/>
    </row>
    <row r="15" spans="2:11" ht="11.25">
      <c r="B15" s="242" t="s">
        <v>846</v>
      </c>
      <c r="J15" s="245"/>
      <c r="K15" s="245"/>
    </row>
    <row r="16" spans="2:11" ht="11.25">
      <c r="B16" s="242" t="s">
        <v>847</v>
      </c>
      <c r="J16" s="245"/>
      <c r="K16" s="245"/>
    </row>
    <row r="17" ht="4.5" customHeight="1"/>
    <row r="18" spans="2:11" ht="12.75" customHeight="1">
      <c r="B18" s="242" t="s">
        <v>805</v>
      </c>
      <c r="E18" s="311"/>
      <c r="F18" s="311"/>
      <c r="G18" s="311"/>
      <c r="H18" s="311"/>
      <c r="I18" s="311"/>
      <c r="J18" s="311"/>
      <c r="K18" s="311"/>
    </row>
    <row r="19" spans="2:11" ht="12.75" customHeight="1">
      <c r="B19" s="242" t="s">
        <v>806</v>
      </c>
      <c r="E19" s="306"/>
      <c r="F19" s="306"/>
      <c r="G19" s="306"/>
      <c r="H19" s="306"/>
      <c r="I19" s="306"/>
      <c r="J19" s="306"/>
      <c r="K19" s="306"/>
    </row>
    <row r="20" spans="2:11" ht="12.75" customHeight="1">
      <c r="B20" s="242" t="s">
        <v>811</v>
      </c>
      <c r="E20" s="306"/>
      <c r="F20" s="306"/>
      <c r="G20" s="306"/>
      <c r="H20" s="306"/>
      <c r="I20" s="306"/>
      <c r="J20" s="306"/>
      <c r="K20" s="306"/>
    </row>
    <row r="21" spans="2:11" ht="12.75" customHeight="1">
      <c r="B21" s="242" t="s">
        <v>807</v>
      </c>
      <c r="E21" s="314"/>
      <c r="F21" s="314"/>
      <c r="G21" s="314"/>
      <c r="H21" s="314"/>
      <c r="I21" s="314"/>
      <c r="J21" s="314"/>
      <c r="K21" s="314"/>
    </row>
    <row r="22" spans="2:11" ht="12.75" customHeight="1">
      <c r="B22" s="242" t="s">
        <v>837</v>
      </c>
      <c r="E22" s="315"/>
      <c r="F22" s="315"/>
      <c r="G22" s="315"/>
      <c r="H22" s="315"/>
      <c r="I22" s="315"/>
      <c r="J22" s="315"/>
      <c r="K22" s="315"/>
    </row>
    <row r="24" ht="12.75" customHeight="1">
      <c r="B24" s="244" t="s">
        <v>733</v>
      </c>
    </row>
    <row r="25" spans="1:2" ht="4.5" customHeight="1">
      <c r="A25" s="317" t="s">
        <v>870</v>
      </c>
      <c r="B25" s="244"/>
    </row>
    <row r="26" spans="1:2" ht="11.25">
      <c r="A26" s="317"/>
      <c r="B26" s="244" t="s">
        <v>798</v>
      </c>
    </row>
    <row r="27" spans="1:2" ht="11.25">
      <c r="A27" s="317"/>
      <c r="B27" s="244" t="s">
        <v>799</v>
      </c>
    </row>
    <row r="28" spans="1:2" ht="4.5" customHeight="1">
      <c r="A28" s="317"/>
      <c r="B28" s="244"/>
    </row>
    <row r="29" spans="1:11" ht="11.25">
      <c r="A29" s="317"/>
      <c r="B29" s="242" t="s">
        <v>752</v>
      </c>
      <c r="E29" s="316" t="s">
        <v>863</v>
      </c>
      <c r="F29" s="316"/>
      <c r="G29" s="316"/>
      <c r="H29" s="316"/>
      <c r="I29" s="316"/>
      <c r="J29" s="316"/>
      <c r="K29" s="316"/>
    </row>
    <row r="30" spans="1:13" ht="12.75">
      <c r="A30" s="317"/>
      <c r="B30" s="242" t="s">
        <v>857</v>
      </c>
      <c r="E30" s="306"/>
      <c r="F30" s="306"/>
      <c r="G30" s="306"/>
      <c r="H30" s="306"/>
      <c r="I30" s="306"/>
      <c r="J30" s="306"/>
      <c r="K30" s="306"/>
      <c r="L30" s="242" t="s">
        <v>864</v>
      </c>
      <c r="M30" s="249"/>
    </row>
    <row r="31" spans="1:13" ht="12.75">
      <c r="A31" s="317"/>
      <c r="B31" s="242" t="s">
        <v>678</v>
      </c>
      <c r="E31" s="306"/>
      <c r="F31" s="306"/>
      <c r="G31" s="306"/>
      <c r="H31" s="306"/>
      <c r="I31" s="306"/>
      <c r="J31" s="306"/>
      <c r="K31" s="306"/>
      <c r="L31" s="242" t="s">
        <v>865</v>
      </c>
      <c r="M31" s="249"/>
    </row>
    <row r="32" spans="1:13" ht="12.75">
      <c r="A32" s="317"/>
      <c r="B32" s="242" t="s">
        <v>852</v>
      </c>
      <c r="E32" s="259"/>
      <c r="F32" s="259"/>
      <c r="G32" s="259"/>
      <c r="H32" s="259"/>
      <c r="I32" s="312">
        <f>+IF(INGATLAN!F10+INGATLAN!F15+INGATLAN!F20+INGATLAN!F25+INGATLAN!F30+INGATLAN!F35+INGATLAN!F40+INGATLAN!F45+GÉP!D10+GÉP!D15+GÉP!D20+GÉP!D25+GÉP!D30+GÉP!D35+GÉP!D40+GÉP!D45+KÖRÜLÍRT!F16+KÖRÜLÍRT!F26+KÖRÜLÍRT!F36+KÖRÜLÍRT!F46&gt;0,INGATLAN!F10+INGATLAN!F15+INGATLAN!F20+INGATLAN!F25+INGATLAN!F30+INGATLAN!F35+INGATLAN!F40+INGATLAN!F45+GÉP!D10+GÉP!D15+GÉP!D20+GÉP!D25+GÉP!D30+GÉP!D35+GÉP!D40+GÉP!D45+KÖRÜLÍRT!F16+KÖRÜLÍRT!F26+KÖRÜLÍRT!F36+KÖRÜLÍRT!F46,"")</f>
      </c>
      <c r="J32" s="312"/>
      <c r="K32" s="312"/>
      <c r="L32" s="242" t="s">
        <v>866</v>
      </c>
      <c r="M32" s="249"/>
    </row>
    <row r="33" spans="1:13" ht="4.5" customHeight="1">
      <c r="A33" s="317"/>
      <c r="L33" s="242" t="s">
        <v>867</v>
      </c>
      <c r="M33" s="249"/>
    </row>
    <row r="34" spans="1:13" ht="12.75">
      <c r="A34" s="317"/>
      <c r="B34" s="244" t="s">
        <v>800</v>
      </c>
      <c r="L34" s="242" t="s">
        <v>868</v>
      </c>
      <c r="M34" s="249"/>
    </row>
    <row r="35" spans="1:13" ht="12.75" customHeight="1">
      <c r="A35" s="317"/>
      <c r="B35" s="242" t="s">
        <v>679</v>
      </c>
      <c r="E35" s="311"/>
      <c r="F35" s="311"/>
      <c r="G35" s="311"/>
      <c r="H35" s="311"/>
      <c r="I35" s="311"/>
      <c r="J35" s="311"/>
      <c r="K35" s="311"/>
      <c r="L35" s="242" t="s">
        <v>869</v>
      </c>
      <c r="M35" s="249"/>
    </row>
    <row r="36" spans="1:11" ht="12.75" customHeight="1">
      <c r="A36" s="317"/>
      <c r="B36" s="242" t="s">
        <v>742</v>
      </c>
      <c r="E36" s="306"/>
      <c r="F36" s="306"/>
      <c r="G36" s="306"/>
      <c r="H36" s="306"/>
      <c r="I36" s="306"/>
      <c r="J36" s="306"/>
      <c r="K36" s="306"/>
    </row>
    <row r="37" spans="1:11" ht="12.75" customHeight="1">
      <c r="A37" s="317"/>
      <c r="B37" s="242" t="s">
        <v>736</v>
      </c>
      <c r="E37" s="310"/>
      <c r="F37" s="310"/>
      <c r="G37" s="310"/>
      <c r="H37" s="310"/>
      <c r="I37" s="310"/>
      <c r="J37" s="310"/>
      <c r="K37" s="310"/>
    </row>
    <row r="38" spans="1:11" ht="12.75" customHeight="1">
      <c r="A38" s="317"/>
      <c r="B38" s="242" t="s">
        <v>680</v>
      </c>
      <c r="E38" s="306"/>
      <c r="F38" s="306"/>
      <c r="G38" s="306"/>
      <c r="H38" s="306"/>
      <c r="I38" s="306"/>
      <c r="J38" s="306"/>
      <c r="K38" s="306"/>
    </row>
    <row r="39" spans="1:11" ht="12.75" customHeight="1">
      <c r="A39" s="317"/>
      <c r="B39" s="242" t="s">
        <v>681</v>
      </c>
      <c r="E39" s="306"/>
      <c r="F39" s="306"/>
      <c r="G39" s="306"/>
      <c r="H39" s="306"/>
      <c r="I39" s="306"/>
      <c r="J39" s="306"/>
      <c r="K39" s="306"/>
    </row>
    <row r="40" spans="1:11" ht="12.75" customHeight="1">
      <c r="A40" s="317"/>
      <c r="B40" s="242" t="s">
        <v>853</v>
      </c>
      <c r="E40" s="306"/>
      <c r="F40" s="306"/>
      <c r="G40" s="306"/>
      <c r="H40" s="306"/>
      <c r="I40" s="306"/>
      <c r="J40" s="306"/>
      <c r="K40" s="306"/>
    </row>
    <row r="41" spans="1:11" ht="12.75" customHeight="1">
      <c r="A41" s="317"/>
      <c r="B41" s="242" t="s">
        <v>854</v>
      </c>
      <c r="E41" s="307"/>
      <c r="F41" s="307"/>
      <c r="G41" s="307"/>
      <c r="H41" s="307"/>
      <c r="I41" s="307"/>
      <c r="J41" s="307"/>
      <c r="K41" s="307"/>
    </row>
    <row r="42" ht="4.5" customHeight="1">
      <c r="A42" s="317"/>
    </row>
    <row r="43" spans="1:2" ht="11.25">
      <c r="A43" s="317"/>
      <c r="B43" s="244" t="s">
        <v>801</v>
      </c>
    </row>
    <row r="44" spans="1:15" ht="11.25">
      <c r="A44" s="317"/>
      <c r="B44" s="242" t="s">
        <v>679</v>
      </c>
      <c r="E44" s="311"/>
      <c r="F44" s="311"/>
      <c r="G44" s="311"/>
      <c r="H44" s="311"/>
      <c r="I44" s="311"/>
      <c r="J44" s="311"/>
      <c r="K44" s="311"/>
      <c r="O44" s="244"/>
    </row>
    <row r="45" spans="1:15" ht="11.25" customHeight="1">
      <c r="A45" s="317"/>
      <c r="B45" s="242" t="s">
        <v>742</v>
      </c>
      <c r="E45" s="306"/>
      <c r="F45" s="306"/>
      <c r="G45" s="306"/>
      <c r="H45" s="306"/>
      <c r="I45" s="306"/>
      <c r="J45" s="306"/>
      <c r="K45" s="306"/>
      <c r="O45" s="244"/>
    </row>
    <row r="46" spans="1:15" ht="11.25">
      <c r="A46" s="317"/>
      <c r="B46" s="242" t="s">
        <v>736</v>
      </c>
      <c r="E46" s="310"/>
      <c r="F46" s="310"/>
      <c r="G46" s="310"/>
      <c r="H46" s="310"/>
      <c r="I46" s="310"/>
      <c r="J46" s="310"/>
      <c r="K46" s="310"/>
      <c r="O46" s="244"/>
    </row>
    <row r="47" spans="1:11" ht="11.25">
      <c r="A47" s="317"/>
      <c r="B47" s="242" t="s">
        <v>680</v>
      </c>
      <c r="E47" s="306"/>
      <c r="F47" s="306"/>
      <c r="G47" s="306"/>
      <c r="H47" s="306"/>
      <c r="I47" s="306"/>
      <c r="J47" s="306"/>
      <c r="K47" s="306"/>
    </row>
    <row r="48" spans="1:11" ht="11.25">
      <c r="A48" s="317"/>
      <c r="B48" s="242" t="s">
        <v>681</v>
      </c>
      <c r="E48" s="306"/>
      <c r="F48" s="306"/>
      <c r="G48" s="306"/>
      <c r="H48" s="306"/>
      <c r="I48" s="306"/>
      <c r="J48" s="306"/>
      <c r="K48" s="306"/>
    </row>
    <row r="49" spans="1:11" ht="11.25">
      <c r="A49" s="317"/>
      <c r="B49" s="242" t="s">
        <v>853</v>
      </c>
      <c r="E49" s="306"/>
      <c r="F49" s="306"/>
      <c r="G49" s="306"/>
      <c r="H49" s="306"/>
      <c r="I49" s="306"/>
      <c r="J49" s="306"/>
      <c r="K49" s="306"/>
    </row>
    <row r="50" spans="1:11" ht="11.25">
      <c r="A50" s="317"/>
      <c r="B50" s="242" t="s">
        <v>854</v>
      </c>
      <c r="E50" s="307"/>
      <c r="F50" s="307"/>
      <c r="G50" s="307"/>
      <c r="H50" s="307"/>
      <c r="I50" s="307"/>
      <c r="J50" s="307"/>
      <c r="K50" s="307"/>
    </row>
    <row r="51" ht="4.5" customHeight="1">
      <c r="A51" s="317"/>
    </row>
    <row r="52" spans="1:2" ht="11.25" customHeight="1">
      <c r="A52" s="317"/>
      <c r="B52" s="244" t="s">
        <v>743</v>
      </c>
    </row>
    <row r="53" spans="1:14" ht="11.25">
      <c r="A53" s="317"/>
      <c r="B53" s="239" t="s">
        <v>871</v>
      </c>
      <c r="N53" s="239"/>
    </row>
    <row r="54" spans="1:14" ht="11.25">
      <c r="A54" s="317"/>
      <c r="B54" s="239" t="s">
        <v>872</v>
      </c>
      <c r="C54" s="246"/>
      <c r="D54" s="246"/>
      <c r="E54" s="246"/>
      <c r="F54" s="246"/>
      <c r="G54" s="246"/>
      <c r="H54" s="246"/>
      <c r="I54" s="246"/>
      <c r="J54" s="246"/>
      <c r="K54" s="246"/>
      <c r="N54" s="239"/>
    </row>
    <row r="55" spans="1:14" ht="11.25" customHeight="1">
      <c r="A55" s="317"/>
      <c r="B55" s="239" t="s">
        <v>873</v>
      </c>
      <c r="C55" s="246"/>
      <c r="D55" s="246"/>
      <c r="E55" s="246"/>
      <c r="F55" s="246"/>
      <c r="G55" s="246"/>
      <c r="H55" s="246"/>
      <c r="I55" s="246"/>
      <c r="J55" s="246"/>
      <c r="K55" s="246"/>
      <c r="N55" s="239"/>
    </row>
    <row r="56" spans="1:11" ht="11.25">
      <c r="A56" s="317"/>
      <c r="B56" s="246" t="s">
        <v>797</v>
      </c>
      <c r="C56" s="246"/>
      <c r="D56" s="246"/>
      <c r="E56" s="246"/>
      <c r="F56" s="246"/>
      <c r="G56" s="246"/>
      <c r="H56" s="246"/>
      <c r="I56" s="246"/>
      <c r="J56" s="246"/>
      <c r="K56" s="246"/>
    </row>
    <row r="57" spans="1:11" ht="11.25">
      <c r="A57" s="317"/>
      <c r="B57" s="246" t="s">
        <v>794</v>
      </c>
      <c r="C57" s="246"/>
      <c r="D57" s="246"/>
      <c r="E57" s="246"/>
      <c r="F57" s="246"/>
      <c r="G57" s="246"/>
      <c r="H57" s="246"/>
      <c r="I57" s="246"/>
      <c r="J57" s="246"/>
      <c r="K57" s="246"/>
    </row>
    <row r="58" spans="1:11" ht="11.25">
      <c r="A58" s="317"/>
      <c r="B58" s="246" t="s">
        <v>850</v>
      </c>
      <c r="C58" s="246"/>
      <c r="D58" s="246"/>
      <c r="E58" s="246"/>
      <c r="F58" s="246"/>
      <c r="G58" s="246"/>
      <c r="H58" s="246"/>
      <c r="I58" s="246"/>
      <c r="J58" s="246"/>
      <c r="K58" s="246"/>
    </row>
    <row r="59" spans="1:11" ht="11.25">
      <c r="A59" s="317"/>
      <c r="B59" s="246" t="s">
        <v>753</v>
      </c>
      <c r="C59" s="246"/>
      <c r="D59" s="246"/>
      <c r="E59" s="246"/>
      <c r="F59" s="246"/>
      <c r="G59" s="246"/>
      <c r="H59" s="246"/>
      <c r="I59" s="246"/>
      <c r="J59" s="246"/>
      <c r="K59" s="246"/>
    </row>
    <row r="60" spans="1:11" ht="11.25">
      <c r="A60" s="317"/>
      <c r="B60" s="246" t="s">
        <v>754</v>
      </c>
      <c r="C60" s="246"/>
      <c r="D60" s="246"/>
      <c r="E60" s="246"/>
      <c r="F60" s="246"/>
      <c r="G60" s="246"/>
      <c r="H60" s="246"/>
      <c r="I60" s="246"/>
      <c r="J60" s="246"/>
      <c r="K60" s="246"/>
    </row>
    <row r="61" spans="1:11" ht="11.25">
      <c r="A61" s="317"/>
      <c r="B61" s="246" t="s">
        <v>689</v>
      </c>
      <c r="C61" s="246"/>
      <c r="D61" s="246"/>
      <c r="E61" s="246"/>
      <c r="F61" s="246"/>
      <c r="G61" s="246"/>
      <c r="H61" s="246"/>
      <c r="I61" s="246"/>
      <c r="J61" s="246"/>
      <c r="K61" s="246"/>
    </row>
    <row r="62" spans="1:11" ht="11.25" customHeight="1">
      <c r="A62" s="317"/>
      <c r="B62" s="246" t="s">
        <v>851</v>
      </c>
      <c r="C62" s="246"/>
      <c r="D62" s="246"/>
      <c r="E62" s="246"/>
      <c r="F62" s="246"/>
      <c r="G62" s="246"/>
      <c r="H62" s="246"/>
      <c r="I62" s="246"/>
      <c r="J62" s="246"/>
      <c r="K62" s="246"/>
    </row>
    <row r="63" spans="1:11" ht="11.25">
      <c r="A63" s="317"/>
      <c r="B63" s="246" t="s">
        <v>691</v>
      </c>
      <c r="C63" s="246"/>
      <c r="D63" s="246"/>
      <c r="E63" s="246"/>
      <c r="F63" s="246"/>
      <c r="G63" s="246"/>
      <c r="H63" s="246"/>
      <c r="I63" s="246"/>
      <c r="J63" s="246"/>
      <c r="K63" s="261"/>
    </row>
    <row r="64" spans="1:11" ht="11.25">
      <c r="A64" s="262"/>
      <c r="B64" s="246" t="s">
        <v>874</v>
      </c>
      <c r="C64" s="246"/>
      <c r="D64" s="246"/>
      <c r="E64" s="246"/>
      <c r="F64" s="246"/>
      <c r="G64" s="246"/>
      <c r="H64" s="246"/>
      <c r="I64" s="246"/>
      <c r="J64" s="246"/>
      <c r="K64" s="261"/>
    </row>
    <row r="65" spans="1:11" ht="11.25">
      <c r="A65" s="262"/>
      <c r="B65" s="246" t="s">
        <v>848</v>
      </c>
      <c r="C65" s="246"/>
      <c r="D65" s="246"/>
      <c r="E65" s="246"/>
      <c r="F65" s="246"/>
      <c r="G65" s="246"/>
      <c r="H65" s="246"/>
      <c r="I65" s="246"/>
      <c r="J65" s="246"/>
      <c r="K65" s="261"/>
    </row>
    <row r="66" spans="1:11" ht="11.25" customHeight="1">
      <c r="A66" s="262"/>
      <c r="B66" s="246" t="s">
        <v>849</v>
      </c>
      <c r="C66" s="246"/>
      <c r="D66" s="246"/>
      <c r="E66" s="246"/>
      <c r="F66" s="246"/>
      <c r="G66" s="246"/>
      <c r="H66" s="246"/>
      <c r="I66" s="246"/>
      <c r="J66" s="246"/>
      <c r="K66" s="261"/>
    </row>
    <row r="67" spans="1:12" ht="11.25">
      <c r="A67" s="262"/>
      <c r="B67" s="246" t="s">
        <v>875</v>
      </c>
      <c r="C67" s="246"/>
      <c r="D67" s="246"/>
      <c r="E67" s="246"/>
      <c r="F67" s="309"/>
      <c r="G67" s="309"/>
      <c r="H67" s="309"/>
      <c r="I67" s="309"/>
      <c r="J67" s="309"/>
      <c r="K67" s="261"/>
      <c r="L67" s="246"/>
    </row>
    <row r="68" spans="1:12" ht="11.25">
      <c r="A68" s="262"/>
      <c r="B68" s="246" t="s">
        <v>755</v>
      </c>
      <c r="C68" s="246"/>
      <c r="D68" s="246"/>
      <c r="E68" s="246"/>
      <c r="F68" s="308"/>
      <c r="G68" s="308"/>
      <c r="H68" s="308"/>
      <c r="I68" s="308"/>
      <c r="J68" s="308"/>
      <c r="K68" s="261"/>
      <c r="L68" s="246"/>
    </row>
    <row r="69" spans="1:12" ht="11.25">
      <c r="A69" s="262"/>
      <c r="B69" s="246" t="s">
        <v>756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</row>
    <row r="70" spans="1:12" ht="11.25">
      <c r="A70" s="262"/>
      <c r="B70" s="246" t="s">
        <v>757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</row>
    <row r="71" spans="1:11" ht="11.25">
      <c r="A71" s="262"/>
      <c r="B71" s="246" t="s">
        <v>758</v>
      </c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1.25">
      <c r="A72" s="262"/>
      <c r="B72" s="246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1:11" ht="11.25">
      <c r="A73" s="262"/>
      <c r="K73" s="246"/>
    </row>
    <row r="74" spans="1:11" ht="11.25">
      <c r="A74" s="262"/>
      <c r="K74" s="246"/>
    </row>
    <row r="75" spans="1:11" ht="11.25">
      <c r="A75" s="262"/>
      <c r="B75" s="246"/>
      <c r="C75" s="246"/>
      <c r="D75" s="246"/>
      <c r="E75" s="246"/>
      <c r="F75" s="246"/>
      <c r="G75" s="246"/>
      <c r="H75" s="246"/>
      <c r="I75" s="246"/>
      <c r="J75" s="246"/>
      <c r="K75" s="246"/>
    </row>
    <row r="76" spans="1:11" ht="11.25">
      <c r="A76" s="262"/>
      <c r="B76" s="246"/>
      <c r="C76" s="246"/>
      <c r="D76" s="246"/>
      <c r="E76" s="246"/>
      <c r="F76" s="246"/>
      <c r="G76" s="246"/>
      <c r="H76" s="246"/>
      <c r="I76" s="246"/>
      <c r="J76" s="246"/>
      <c r="K76" s="246"/>
    </row>
    <row r="77" spans="1:11" ht="11.25">
      <c r="A77" s="262"/>
      <c r="B77" s="246"/>
      <c r="C77" s="246"/>
      <c r="D77" s="246"/>
      <c r="E77" s="246"/>
      <c r="F77" s="246"/>
      <c r="G77" s="246"/>
      <c r="H77" s="246"/>
      <c r="I77" s="246"/>
      <c r="J77" s="246"/>
      <c r="K77" s="246"/>
    </row>
    <row r="78" spans="1:11" ht="11.25">
      <c r="A78" s="262"/>
      <c r="B78" s="246"/>
      <c r="C78" s="246"/>
      <c r="D78" s="246"/>
      <c r="E78" s="246"/>
      <c r="F78" s="246"/>
      <c r="G78" s="246"/>
      <c r="H78" s="246"/>
      <c r="I78" s="246"/>
      <c r="J78" s="246"/>
      <c r="K78" s="246"/>
    </row>
    <row r="79" spans="1:11" ht="11.25">
      <c r="A79" s="262"/>
      <c r="B79" s="246"/>
      <c r="C79" s="246"/>
      <c r="D79" s="246"/>
      <c r="E79" s="246"/>
      <c r="F79" s="246"/>
      <c r="G79" s="246"/>
      <c r="H79" s="246"/>
      <c r="I79" s="246"/>
      <c r="J79" s="246"/>
      <c r="K79" s="246"/>
    </row>
    <row r="80" spans="1:11" ht="11.25">
      <c r="A80" s="262"/>
      <c r="B80" s="246" t="s">
        <v>876</v>
      </c>
      <c r="C80" s="247"/>
      <c r="D80" s="247"/>
      <c r="E80" s="247"/>
      <c r="F80" s="247"/>
      <c r="G80" s="247"/>
      <c r="H80" s="247"/>
      <c r="I80" s="247"/>
      <c r="J80" s="247"/>
      <c r="K80" s="246"/>
    </row>
    <row r="81" spans="1:11" ht="11.25">
      <c r="A81" s="262"/>
      <c r="B81" s="246" t="s">
        <v>856</v>
      </c>
      <c r="C81" s="247"/>
      <c r="D81" s="247"/>
      <c r="E81" s="247"/>
      <c r="F81" s="247"/>
      <c r="G81" s="247"/>
      <c r="H81" s="247"/>
      <c r="I81" s="247"/>
      <c r="J81" s="248"/>
      <c r="K81" s="246"/>
    </row>
    <row r="82" spans="1:11" ht="11.25">
      <c r="A82" s="262"/>
      <c r="B82" s="246" t="s">
        <v>855</v>
      </c>
      <c r="C82" s="247"/>
      <c r="D82" s="248"/>
      <c r="E82" s="247"/>
      <c r="F82" s="247"/>
      <c r="G82" s="247"/>
      <c r="H82" s="247"/>
      <c r="I82" s="247"/>
      <c r="J82" s="247"/>
      <c r="K82" s="246"/>
    </row>
    <row r="83" spans="1:11" ht="11.25">
      <c r="A83" s="262"/>
      <c r="B83" s="246" t="s">
        <v>880</v>
      </c>
      <c r="C83" s="246"/>
      <c r="D83" s="246"/>
      <c r="E83" s="246"/>
      <c r="F83" s="246"/>
      <c r="G83" s="246"/>
      <c r="H83" s="246"/>
      <c r="I83" s="246"/>
      <c r="J83" s="246"/>
      <c r="K83" s="246"/>
    </row>
    <row r="84" spans="1:11" ht="11.25">
      <c r="A84" s="262"/>
      <c r="B84" s="246" t="s">
        <v>881</v>
      </c>
      <c r="C84" s="246"/>
      <c r="D84" s="246"/>
      <c r="E84" s="246"/>
      <c r="F84" s="246"/>
      <c r="G84" s="246"/>
      <c r="H84" s="246"/>
      <c r="I84" s="246"/>
      <c r="J84" s="246"/>
      <c r="K84" s="246"/>
    </row>
    <row r="85" spans="2:11" ht="11.25">
      <c r="B85" s="246" t="s">
        <v>882</v>
      </c>
      <c r="C85" s="246"/>
      <c r="D85" s="246"/>
      <c r="E85" s="246"/>
      <c r="F85" s="246"/>
      <c r="G85" s="246"/>
      <c r="H85" s="246"/>
      <c r="I85" s="246"/>
      <c r="J85" s="246"/>
      <c r="K85" s="246"/>
    </row>
    <row r="86" spans="2:11" ht="11.25">
      <c r="B86" s="246" t="s">
        <v>884</v>
      </c>
      <c r="C86" s="246"/>
      <c r="D86" s="246"/>
      <c r="E86" s="246"/>
      <c r="F86" s="246"/>
      <c r="G86" s="246"/>
      <c r="H86" s="246"/>
      <c r="I86" s="246"/>
      <c r="J86" s="246"/>
      <c r="K86" s="246"/>
    </row>
    <row r="87" spans="2:11" ht="11.25">
      <c r="B87" s="246" t="s">
        <v>883</v>
      </c>
      <c r="C87" s="246"/>
      <c r="D87" s="246"/>
      <c r="E87" s="246"/>
      <c r="F87" s="246"/>
      <c r="G87" s="246"/>
      <c r="H87" s="246"/>
      <c r="I87" s="246"/>
      <c r="J87" s="246"/>
      <c r="K87" s="246"/>
    </row>
    <row r="88" spans="2:11" ht="11.25">
      <c r="B88" s="246" t="s">
        <v>710</v>
      </c>
      <c r="C88" s="246"/>
      <c r="D88" s="246"/>
      <c r="E88" s="246"/>
      <c r="F88" s="246"/>
      <c r="G88" s="246"/>
      <c r="H88" s="246"/>
      <c r="I88" s="246"/>
      <c r="J88" s="246"/>
      <c r="K88" s="246"/>
    </row>
    <row r="89" spans="2:11" ht="11.25">
      <c r="B89" s="246" t="s">
        <v>711</v>
      </c>
      <c r="C89" s="246"/>
      <c r="D89" s="246"/>
      <c r="E89" s="246"/>
      <c r="F89" s="246"/>
      <c r="G89" s="246"/>
      <c r="H89" s="246"/>
      <c r="I89" s="246"/>
      <c r="J89" s="246"/>
      <c r="K89" s="246"/>
    </row>
    <row r="90" spans="2:11" ht="11.25">
      <c r="B90" s="246" t="s">
        <v>795</v>
      </c>
      <c r="C90" s="246"/>
      <c r="D90" s="246"/>
      <c r="E90" s="246"/>
      <c r="F90" s="246"/>
      <c r="G90" s="246"/>
      <c r="H90" s="246"/>
      <c r="I90" s="246"/>
      <c r="J90" s="246"/>
      <c r="K90" s="246"/>
    </row>
    <row r="91" spans="2:11" ht="11.25">
      <c r="B91" s="246" t="s">
        <v>877</v>
      </c>
      <c r="C91" s="246"/>
      <c r="D91" s="246"/>
      <c r="E91" s="246"/>
      <c r="F91" s="246"/>
      <c r="G91" s="246"/>
      <c r="H91" s="246"/>
      <c r="I91" s="246"/>
      <c r="J91" s="246"/>
      <c r="K91" s="246"/>
    </row>
    <row r="92" spans="2:11" ht="11.25">
      <c r="B92" s="246" t="s">
        <v>796</v>
      </c>
      <c r="C92" s="246"/>
      <c r="D92" s="246"/>
      <c r="E92" s="246"/>
      <c r="F92" s="246"/>
      <c r="G92" s="246"/>
      <c r="H92" s="246"/>
      <c r="I92" s="246"/>
      <c r="J92" s="246"/>
      <c r="K92" s="246"/>
    </row>
    <row r="93" spans="2:11" ht="11.25">
      <c r="B93" s="246" t="s">
        <v>715</v>
      </c>
      <c r="C93" s="246"/>
      <c r="D93" s="246"/>
      <c r="E93" s="246"/>
      <c r="F93" s="246"/>
      <c r="G93" s="246"/>
      <c r="H93" s="246"/>
      <c r="I93" s="246"/>
      <c r="J93" s="246"/>
      <c r="K93" s="246"/>
    </row>
    <row r="94" spans="2:11" ht="11.25">
      <c r="B94" s="246" t="s">
        <v>878</v>
      </c>
      <c r="C94" s="246"/>
      <c r="D94" s="246"/>
      <c r="E94" s="246"/>
      <c r="F94" s="246"/>
      <c r="G94" s="246"/>
      <c r="H94" s="246"/>
      <c r="I94" s="246"/>
      <c r="J94" s="246"/>
      <c r="K94" s="246"/>
    </row>
    <row r="95" spans="2:11" ht="11.25">
      <c r="B95" s="246" t="s">
        <v>759</v>
      </c>
      <c r="C95" s="246"/>
      <c r="D95" s="246"/>
      <c r="E95" s="246"/>
      <c r="F95" s="246"/>
      <c r="G95" s="246"/>
      <c r="H95" s="246"/>
      <c r="I95" s="246"/>
      <c r="J95" s="246"/>
      <c r="K95" s="246"/>
    </row>
    <row r="96" spans="2:11" ht="11.25">
      <c r="B96" s="246" t="s">
        <v>760</v>
      </c>
      <c r="C96" s="246"/>
      <c r="D96" s="246"/>
      <c r="E96" s="246"/>
      <c r="F96" s="246"/>
      <c r="G96" s="246"/>
      <c r="H96" s="246"/>
      <c r="I96" s="246"/>
      <c r="J96" s="246"/>
      <c r="K96" s="246"/>
    </row>
    <row r="97" spans="2:11" ht="11.25">
      <c r="B97" s="309"/>
      <c r="C97" s="309"/>
      <c r="D97" s="260" t="s">
        <v>862</v>
      </c>
      <c r="E97" s="246"/>
      <c r="F97" s="246"/>
      <c r="G97" s="246"/>
      <c r="H97" s="246"/>
      <c r="I97" s="246"/>
      <c r="J97" s="246"/>
      <c r="K97" s="246"/>
    </row>
    <row r="98" spans="2:11" ht="11.25">
      <c r="B98" s="246" t="s">
        <v>861</v>
      </c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11.25">
      <c r="B99" s="246" t="s">
        <v>838</v>
      </c>
      <c r="C99" s="246"/>
      <c r="D99" s="246"/>
      <c r="E99" s="246"/>
      <c r="F99" s="246"/>
      <c r="G99" s="246"/>
      <c r="H99" s="246"/>
      <c r="I99" s="246"/>
      <c r="J99" s="246"/>
      <c r="K99" s="246"/>
    </row>
    <row r="100" spans="2:11" ht="11.25">
      <c r="B100" s="246" t="s">
        <v>839</v>
      </c>
      <c r="C100" s="246"/>
      <c r="D100" s="246"/>
      <c r="E100" s="246"/>
      <c r="F100" s="246"/>
      <c r="G100" s="246"/>
      <c r="H100" s="246"/>
      <c r="I100" s="246"/>
      <c r="J100" s="246"/>
      <c r="K100" s="246"/>
    </row>
    <row r="101" spans="2:11" ht="11.25">
      <c r="B101" s="246" t="s">
        <v>840</v>
      </c>
      <c r="C101" s="246"/>
      <c r="D101" s="246"/>
      <c r="E101" s="246"/>
      <c r="F101" s="246"/>
      <c r="G101" s="246"/>
      <c r="H101" s="246"/>
      <c r="I101" s="246"/>
      <c r="J101" s="246"/>
      <c r="K101" s="246"/>
    </row>
    <row r="102" spans="2:11" ht="11.25">
      <c r="B102" s="246" t="s">
        <v>718</v>
      </c>
      <c r="C102" s="246"/>
      <c r="D102" s="246"/>
      <c r="E102" s="246"/>
      <c r="F102" s="246"/>
      <c r="G102" s="246"/>
      <c r="H102" s="246"/>
      <c r="I102" s="246"/>
      <c r="J102" s="246"/>
      <c r="K102" s="246"/>
    </row>
    <row r="103" spans="2:11" ht="11.25">
      <c r="B103" s="246" t="s">
        <v>719</v>
      </c>
      <c r="C103" s="246"/>
      <c r="D103" s="246"/>
      <c r="E103" s="246"/>
      <c r="F103" s="246"/>
      <c r="G103" s="246"/>
      <c r="H103" s="246"/>
      <c r="I103" s="246"/>
      <c r="J103" s="246"/>
      <c r="K103" s="246"/>
    </row>
    <row r="104" spans="2:11" ht="11.25">
      <c r="B104" s="246" t="s">
        <v>720</v>
      </c>
      <c r="C104" s="246"/>
      <c r="D104" s="246"/>
      <c r="E104" s="246"/>
      <c r="F104" s="246"/>
      <c r="G104" s="246"/>
      <c r="H104" s="246"/>
      <c r="I104" s="246"/>
      <c r="J104" s="246"/>
      <c r="K104" s="246"/>
    </row>
    <row r="105" spans="2:11" ht="11.25">
      <c r="B105" s="246" t="s">
        <v>721</v>
      </c>
      <c r="C105" s="246"/>
      <c r="D105" s="246"/>
      <c r="E105" s="246"/>
      <c r="F105" s="246"/>
      <c r="G105" s="246"/>
      <c r="H105" s="246"/>
      <c r="I105" s="246"/>
      <c r="J105" s="246"/>
      <c r="K105" s="246"/>
    </row>
    <row r="106" spans="2:11" ht="11.25">
      <c r="B106" s="246" t="s">
        <v>722</v>
      </c>
      <c r="C106" s="246"/>
      <c r="D106" s="246"/>
      <c r="E106" s="246"/>
      <c r="F106" s="246"/>
      <c r="G106" s="246"/>
      <c r="H106" s="246"/>
      <c r="I106" s="246"/>
      <c r="J106" s="246"/>
      <c r="K106" s="246"/>
    </row>
    <row r="107" spans="2:11" ht="11.25">
      <c r="B107" s="246" t="s">
        <v>723</v>
      </c>
      <c r="C107" s="246"/>
      <c r="D107" s="246"/>
      <c r="E107" s="246"/>
      <c r="F107" s="246"/>
      <c r="G107" s="246"/>
      <c r="H107" s="246"/>
      <c r="I107" s="246"/>
      <c r="J107" s="246"/>
      <c r="K107" s="246"/>
    </row>
    <row r="108" spans="2:11" ht="11.25">
      <c r="B108" s="246" t="s">
        <v>724</v>
      </c>
      <c r="C108" s="246"/>
      <c r="D108" s="246"/>
      <c r="E108" s="246"/>
      <c r="F108" s="246"/>
      <c r="G108" s="246"/>
      <c r="H108" s="246"/>
      <c r="I108" s="246"/>
      <c r="J108" s="246"/>
      <c r="K108" s="246"/>
    </row>
    <row r="109" spans="2:11" ht="11.25">
      <c r="B109" s="246" t="s">
        <v>725</v>
      </c>
      <c r="C109" s="246"/>
      <c r="D109" s="246"/>
      <c r="E109" s="246"/>
      <c r="F109" s="246"/>
      <c r="G109" s="246"/>
      <c r="H109" s="246"/>
      <c r="I109" s="246"/>
      <c r="J109" s="246"/>
      <c r="K109" s="246"/>
    </row>
    <row r="110" spans="2:11" ht="11.25">
      <c r="B110" s="246" t="s">
        <v>726</v>
      </c>
      <c r="C110" s="246"/>
      <c r="D110" s="246"/>
      <c r="E110" s="246"/>
      <c r="F110" s="246"/>
      <c r="G110" s="246"/>
      <c r="H110" s="246"/>
      <c r="I110" s="246"/>
      <c r="J110" s="246"/>
      <c r="K110" s="246"/>
    </row>
    <row r="111" spans="2:11" ht="11.25">
      <c r="B111" s="246" t="s">
        <v>761</v>
      </c>
      <c r="C111" s="246"/>
      <c r="D111" s="246"/>
      <c r="E111" s="246"/>
      <c r="F111" s="246"/>
      <c r="G111" s="246"/>
      <c r="H111" s="246"/>
      <c r="I111" s="246"/>
      <c r="J111" s="246"/>
      <c r="K111" s="246"/>
    </row>
    <row r="112" spans="2:11" ht="11.25">
      <c r="B112" s="246" t="s">
        <v>879</v>
      </c>
      <c r="C112" s="246"/>
      <c r="D112" s="246"/>
      <c r="E112" s="246"/>
      <c r="F112" s="246"/>
      <c r="G112" s="246"/>
      <c r="H112" s="246"/>
      <c r="I112" s="246"/>
      <c r="J112" s="246"/>
      <c r="K112" s="246"/>
    </row>
    <row r="113" spans="2:11" ht="11.25">
      <c r="B113" s="246" t="s">
        <v>762</v>
      </c>
      <c r="C113" s="246"/>
      <c r="D113" s="246"/>
      <c r="E113" s="246"/>
      <c r="F113" s="246"/>
      <c r="G113" s="246"/>
      <c r="H113" s="246"/>
      <c r="I113" s="246"/>
      <c r="J113" s="246"/>
      <c r="K113" s="246"/>
    </row>
    <row r="123" spans="2:9" ht="11.25">
      <c r="B123" s="242" t="s">
        <v>744</v>
      </c>
      <c r="C123" s="319"/>
      <c r="D123" s="319"/>
      <c r="E123" s="319"/>
      <c r="G123" s="305"/>
      <c r="H123" s="305"/>
      <c r="I123" s="305"/>
    </row>
    <row r="136" spans="2:11" ht="11.25">
      <c r="B136" s="320"/>
      <c r="C136" s="320"/>
      <c r="D136" s="320"/>
      <c r="F136" s="320"/>
      <c r="G136" s="320"/>
      <c r="H136" s="320"/>
      <c r="I136" s="266"/>
      <c r="J136" s="264"/>
      <c r="K136" s="264"/>
    </row>
    <row r="137" spans="2:11" ht="11.25">
      <c r="B137" s="266"/>
      <c r="C137" s="266"/>
      <c r="D137" s="266"/>
      <c r="E137" s="267"/>
      <c r="F137" s="266"/>
      <c r="G137" s="266"/>
      <c r="H137" s="266"/>
      <c r="I137" s="266"/>
      <c r="J137" s="266"/>
      <c r="K137" s="266"/>
    </row>
    <row r="138" spans="2:11" ht="11.25">
      <c r="B138" s="304" t="s">
        <v>747</v>
      </c>
      <c r="C138" s="304"/>
      <c r="D138" s="304"/>
      <c r="F138" s="304" t="s">
        <v>748</v>
      </c>
      <c r="G138" s="304"/>
      <c r="H138" s="304"/>
      <c r="I138" s="266"/>
      <c r="J138" s="303" t="s">
        <v>885</v>
      </c>
      <c r="K138" s="303"/>
    </row>
    <row r="139" spans="2:11" ht="11.25">
      <c r="B139" s="266"/>
      <c r="C139" s="266"/>
      <c r="D139" s="266"/>
      <c r="E139" s="267"/>
      <c r="F139" s="266"/>
      <c r="G139" s="266"/>
      <c r="H139" s="266"/>
      <c r="I139" s="266"/>
      <c r="J139" s="303"/>
      <c r="K139" s="303"/>
    </row>
    <row r="140" spans="2:11" ht="11.25">
      <c r="B140" s="313"/>
      <c r="C140" s="313"/>
      <c r="D140" s="313"/>
      <c r="E140" s="267"/>
      <c r="F140" s="313"/>
      <c r="G140" s="313"/>
      <c r="H140" s="313"/>
      <c r="I140" s="265"/>
      <c r="J140" s="303"/>
      <c r="K140" s="303"/>
    </row>
  </sheetData>
  <sheetProtection password="CAD8" sheet="1"/>
  <mergeCells count="37">
    <mergeCell ref="A25:A63"/>
    <mergeCell ref="B3:K3"/>
    <mergeCell ref="C123:E123"/>
    <mergeCell ref="B136:D136"/>
    <mergeCell ref="F136:H136"/>
    <mergeCell ref="E39:K39"/>
    <mergeCell ref="E40:K40"/>
    <mergeCell ref="E41:K41"/>
    <mergeCell ref="E30:K30"/>
    <mergeCell ref="E31:K31"/>
    <mergeCell ref="I32:K32"/>
    <mergeCell ref="B140:D140"/>
    <mergeCell ref="F140:H140"/>
    <mergeCell ref="E18:K18"/>
    <mergeCell ref="E19:K19"/>
    <mergeCell ref="E20:K20"/>
    <mergeCell ref="E21:K21"/>
    <mergeCell ref="E22:K22"/>
    <mergeCell ref="E29:K29"/>
    <mergeCell ref="E35:K35"/>
    <mergeCell ref="E36:K36"/>
    <mergeCell ref="E37:K37"/>
    <mergeCell ref="E45:K45"/>
    <mergeCell ref="E46:K46"/>
    <mergeCell ref="E47:K47"/>
    <mergeCell ref="E44:K44"/>
    <mergeCell ref="E38:K38"/>
    <mergeCell ref="J138:K140"/>
    <mergeCell ref="F138:H138"/>
    <mergeCell ref="B138:D138"/>
    <mergeCell ref="G123:I123"/>
    <mergeCell ref="E48:K48"/>
    <mergeCell ref="E49:K49"/>
    <mergeCell ref="E50:K50"/>
    <mergeCell ref="F68:J68"/>
    <mergeCell ref="F67:J67"/>
    <mergeCell ref="B97:C97"/>
  </mergeCells>
  <dataValidations count="2">
    <dataValidation allowBlank="1" showInputMessage="1" showErrorMessage="1" prompt="a módozatkódot kell ideírni" sqref="S48"/>
    <dataValidation type="list" allowBlank="1" showInputMessage="1" showErrorMessage="1" sqref="E30:K30">
      <formula1>$L$30:$L$35</formula1>
    </dataValidation>
  </dataValidations>
  <printOptions horizontalCentered="1"/>
  <pageMargins left="0.31496062992125984" right="0.3937007874015748" top="0" bottom="0.3937007874015748" header="0.31496062992125984" footer="0.3149606299212598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57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6.375" style="249" customWidth="1"/>
    <col min="2" max="11" width="9.125" style="242" customWidth="1"/>
    <col min="12" max="16384" width="9.125" style="249" customWidth="1"/>
  </cols>
  <sheetData>
    <row r="1" ht="75" customHeight="1"/>
    <row r="2" ht="22.5" customHeight="1"/>
    <row r="3" spans="2:11" ht="19.5">
      <c r="B3" s="322" t="s">
        <v>802</v>
      </c>
      <c r="C3" s="322"/>
      <c r="D3" s="322"/>
      <c r="E3" s="322"/>
      <c r="F3" s="322"/>
      <c r="G3" s="322"/>
      <c r="H3" s="322"/>
      <c r="I3" s="322"/>
      <c r="J3" s="322"/>
      <c r="K3" s="322"/>
    </row>
    <row r="4" ht="4.5" customHeight="1"/>
    <row r="5" spans="2:11" ht="12.75" customHeight="1">
      <c r="B5" s="244" t="s">
        <v>843</v>
      </c>
      <c r="F5" s="324">
        <f>IF(nyilatkozat!E31&lt;&gt;"",nyilatkozat!E31,"")</f>
      </c>
      <c r="G5" s="324"/>
      <c r="H5" s="324"/>
      <c r="I5" s="324"/>
      <c r="J5" s="324"/>
      <c r="K5" s="324"/>
    </row>
    <row r="6" ht="12.75" customHeight="1"/>
    <row r="7" ht="12.75">
      <c r="B7" s="244" t="s">
        <v>803</v>
      </c>
    </row>
    <row r="8" spans="2:11" ht="12.75">
      <c r="B8" s="242" t="s">
        <v>750</v>
      </c>
      <c r="F8" s="311"/>
      <c r="G8" s="311"/>
      <c r="H8" s="311"/>
      <c r="I8" s="311"/>
      <c r="J8" s="311"/>
      <c r="K8" s="311"/>
    </row>
    <row r="9" spans="2:11" ht="12.75">
      <c r="B9" s="242" t="s">
        <v>751</v>
      </c>
      <c r="F9" s="306"/>
      <c r="G9" s="306"/>
      <c r="H9" s="306"/>
      <c r="I9" s="306"/>
      <c r="J9" s="306"/>
      <c r="K9" s="306"/>
    </row>
    <row r="10" spans="2:11" ht="12.75">
      <c r="B10" s="242" t="s">
        <v>819</v>
      </c>
      <c r="F10" s="321"/>
      <c r="G10" s="321"/>
      <c r="H10" s="321"/>
      <c r="I10" s="242" t="s">
        <v>844</v>
      </c>
      <c r="J10" s="250"/>
      <c r="K10" s="242" t="s">
        <v>207</v>
      </c>
    </row>
    <row r="11" ht="7.5" customHeight="1"/>
    <row r="12" ht="12.75">
      <c r="B12" s="244" t="s">
        <v>812</v>
      </c>
    </row>
    <row r="13" spans="2:11" ht="12.75">
      <c r="B13" s="242" t="s">
        <v>750</v>
      </c>
      <c r="F13" s="311"/>
      <c r="G13" s="311"/>
      <c r="H13" s="311"/>
      <c r="I13" s="311"/>
      <c r="J13" s="311"/>
      <c r="K13" s="311"/>
    </row>
    <row r="14" spans="2:11" ht="12.75">
      <c r="B14" s="242" t="s">
        <v>751</v>
      </c>
      <c r="F14" s="306"/>
      <c r="G14" s="306"/>
      <c r="H14" s="306"/>
      <c r="I14" s="306"/>
      <c r="J14" s="306"/>
      <c r="K14" s="306"/>
    </row>
    <row r="15" spans="2:11" ht="12.75">
      <c r="B15" s="242" t="s">
        <v>819</v>
      </c>
      <c r="F15" s="321"/>
      <c r="G15" s="321"/>
      <c r="H15" s="321"/>
      <c r="I15" s="242" t="s">
        <v>844</v>
      </c>
      <c r="J15" s="250"/>
      <c r="K15" s="242" t="s">
        <v>207</v>
      </c>
    </row>
    <row r="16" ht="7.5" customHeight="1"/>
    <row r="17" ht="12.75">
      <c r="B17" s="244" t="s">
        <v>813</v>
      </c>
    </row>
    <row r="18" spans="2:11" ht="12.75">
      <c r="B18" s="242" t="s">
        <v>750</v>
      </c>
      <c r="F18" s="311"/>
      <c r="G18" s="311"/>
      <c r="H18" s="311"/>
      <c r="I18" s="311"/>
      <c r="J18" s="311"/>
      <c r="K18" s="311"/>
    </row>
    <row r="19" spans="2:11" ht="12.75">
      <c r="B19" s="242" t="s">
        <v>751</v>
      </c>
      <c r="F19" s="306"/>
      <c r="G19" s="306"/>
      <c r="H19" s="306"/>
      <c r="I19" s="306"/>
      <c r="J19" s="306"/>
      <c r="K19" s="306"/>
    </row>
    <row r="20" spans="2:11" ht="12.75">
      <c r="B20" s="242" t="s">
        <v>819</v>
      </c>
      <c r="F20" s="321"/>
      <c r="G20" s="321"/>
      <c r="H20" s="321"/>
      <c r="I20" s="242" t="s">
        <v>844</v>
      </c>
      <c r="J20" s="250"/>
      <c r="K20" s="242" t="s">
        <v>207</v>
      </c>
    </row>
    <row r="21" ht="7.5" customHeight="1"/>
    <row r="22" ht="12.75">
      <c r="B22" s="244" t="s">
        <v>814</v>
      </c>
    </row>
    <row r="23" spans="2:11" ht="12.75">
      <c r="B23" s="242" t="s">
        <v>750</v>
      </c>
      <c r="F23" s="311"/>
      <c r="G23" s="311"/>
      <c r="H23" s="311"/>
      <c r="I23" s="311"/>
      <c r="J23" s="311"/>
      <c r="K23" s="311"/>
    </row>
    <row r="24" spans="2:11" ht="12.75">
      <c r="B24" s="242" t="s">
        <v>751</v>
      </c>
      <c r="F24" s="306"/>
      <c r="G24" s="306"/>
      <c r="H24" s="306"/>
      <c r="I24" s="306"/>
      <c r="J24" s="306"/>
      <c r="K24" s="306"/>
    </row>
    <row r="25" spans="2:11" ht="12.75">
      <c r="B25" s="242" t="s">
        <v>819</v>
      </c>
      <c r="F25" s="321"/>
      <c r="G25" s="321"/>
      <c r="H25" s="321"/>
      <c r="I25" s="242" t="s">
        <v>844</v>
      </c>
      <c r="J25" s="250"/>
      <c r="K25" s="242" t="s">
        <v>207</v>
      </c>
    </row>
    <row r="26" ht="7.5" customHeight="1"/>
    <row r="27" ht="12.75">
      <c r="B27" s="244" t="s">
        <v>815</v>
      </c>
    </row>
    <row r="28" spans="2:11" ht="12.75">
      <c r="B28" s="242" t="s">
        <v>750</v>
      </c>
      <c r="F28" s="311"/>
      <c r="G28" s="311"/>
      <c r="H28" s="311"/>
      <c r="I28" s="311"/>
      <c r="J28" s="311"/>
      <c r="K28" s="311"/>
    </row>
    <row r="29" spans="2:11" ht="12.75">
      <c r="B29" s="242" t="s">
        <v>751</v>
      </c>
      <c r="F29" s="306"/>
      <c r="G29" s="306"/>
      <c r="H29" s="306"/>
      <c r="I29" s="306"/>
      <c r="J29" s="306"/>
      <c r="K29" s="306"/>
    </row>
    <row r="30" spans="2:11" ht="12.75">
      <c r="B30" s="242" t="s">
        <v>819</v>
      </c>
      <c r="F30" s="321"/>
      <c r="G30" s="321"/>
      <c r="H30" s="321"/>
      <c r="I30" s="242" t="s">
        <v>844</v>
      </c>
      <c r="J30" s="250"/>
      <c r="K30" s="242" t="s">
        <v>207</v>
      </c>
    </row>
    <row r="31" ht="7.5" customHeight="1"/>
    <row r="32" ht="12.75">
      <c r="B32" s="244" t="s">
        <v>816</v>
      </c>
    </row>
    <row r="33" spans="2:11" ht="12.75">
      <c r="B33" s="242" t="s">
        <v>750</v>
      </c>
      <c r="F33" s="311"/>
      <c r="G33" s="311"/>
      <c r="H33" s="311"/>
      <c r="I33" s="311"/>
      <c r="J33" s="311"/>
      <c r="K33" s="311"/>
    </row>
    <row r="34" spans="2:11" ht="12.75">
      <c r="B34" s="242" t="s">
        <v>751</v>
      </c>
      <c r="F34" s="306"/>
      <c r="G34" s="306"/>
      <c r="H34" s="306"/>
      <c r="I34" s="306"/>
      <c r="J34" s="306"/>
      <c r="K34" s="306"/>
    </row>
    <row r="35" spans="2:11" ht="12.75">
      <c r="B35" s="242" t="s">
        <v>819</v>
      </c>
      <c r="F35" s="321"/>
      <c r="G35" s="321"/>
      <c r="H35" s="321"/>
      <c r="I35" s="242" t="s">
        <v>844</v>
      </c>
      <c r="J35" s="250"/>
      <c r="K35" s="242" t="s">
        <v>207</v>
      </c>
    </row>
    <row r="36" ht="7.5" customHeight="1"/>
    <row r="37" ht="12.75">
      <c r="B37" s="244" t="s">
        <v>817</v>
      </c>
    </row>
    <row r="38" spans="2:11" ht="12.75">
      <c r="B38" s="242" t="s">
        <v>750</v>
      </c>
      <c r="F38" s="311"/>
      <c r="G38" s="311"/>
      <c r="H38" s="311"/>
      <c r="I38" s="311"/>
      <c r="J38" s="311"/>
      <c r="K38" s="311"/>
    </row>
    <row r="39" spans="2:11" ht="12.75">
      <c r="B39" s="242" t="s">
        <v>751</v>
      </c>
      <c r="F39" s="306"/>
      <c r="G39" s="306"/>
      <c r="H39" s="306"/>
      <c r="I39" s="306"/>
      <c r="J39" s="306"/>
      <c r="K39" s="306"/>
    </row>
    <row r="40" spans="2:11" ht="12.75">
      <c r="B40" s="242" t="s">
        <v>819</v>
      </c>
      <c r="F40" s="321"/>
      <c r="G40" s="321"/>
      <c r="H40" s="321"/>
      <c r="I40" s="242" t="s">
        <v>844</v>
      </c>
      <c r="J40" s="250"/>
      <c r="K40" s="242" t="s">
        <v>207</v>
      </c>
    </row>
    <row r="41" ht="7.5" customHeight="1"/>
    <row r="42" spans="2:11" ht="12.75">
      <c r="B42" s="244" t="s">
        <v>818</v>
      </c>
      <c r="G42" s="246"/>
      <c r="I42" s="246"/>
      <c r="J42" s="246"/>
      <c r="K42" s="246"/>
    </row>
    <row r="43" spans="2:11" ht="12.75">
      <c r="B43" s="242" t="s">
        <v>750</v>
      </c>
      <c r="F43" s="311"/>
      <c r="G43" s="311"/>
      <c r="H43" s="311"/>
      <c r="I43" s="311"/>
      <c r="J43" s="311"/>
      <c r="K43" s="311"/>
    </row>
    <row r="44" spans="2:11" ht="12.75">
      <c r="B44" s="242" t="s">
        <v>751</v>
      </c>
      <c r="F44" s="306"/>
      <c r="G44" s="306"/>
      <c r="H44" s="306"/>
      <c r="I44" s="306"/>
      <c r="J44" s="306"/>
      <c r="K44" s="306"/>
    </row>
    <row r="45" spans="2:11" ht="12.75">
      <c r="B45" s="242" t="s">
        <v>819</v>
      </c>
      <c r="F45" s="321"/>
      <c r="G45" s="321"/>
      <c r="H45" s="321"/>
      <c r="I45" s="242" t="s">
        <v>844</v>
      </c>
      <c r="J45" s="250"/>
      <c r="K45" s="242" t="s">
        <v>207</v>
      </c>
    </row>
    <row r="46" spans="7:11" ht="12.75">
      <c r="G46" s="246"/>
      <c r="H46" s="246"/>
      <c r="I46" s="246"/>
      <c r="J46" s="246"/>
      <c r="K46" s="246"/>
    </row>
    <row r="47" spans="7:11" ht="12.75">
      <c r="G47" s="246"/>
      <c r="H47" s="246"/>
      <c r="I47" s="246"/>
      <c r="J47" s="246"/>
      <c r="K47" s="246"/>
    </row>
    <row r="49" spans="2:9" ht="12.75">
      <c r="B49" s="242" t="s">
        <v>744</v>
      </c>
      <c r="C49" s="319"/>
      <c r="D49" s="319"/>
      <c r="E49" s="319"/>
      <c r="G49" s="263"/>
      <c r="H49" s="263"/>
      <c r="I49" s="263"/>
    </row>
    <row r="53" spans="5:11" ht="12.75">
      <c r="E53" s="320"/>
      <c r="F53" s="320"/>
      <c r="G53" s="320"/>
      <c r="I53" s="320"/>
      <c r="J53" s="320"/>
      <c r="K53" s="320"/>
    </row>
    <row r="54" spans="5:11" ht="12.75">
      <c r="E54" s="323" t="s">
        <v>747</v>
      </c>
      <c r="F54" s="323"/>
      <c r="G54" s="323"/>
      <c r="I54" s="323" t="s">
        <v>748</v>
      </c>
      <c r="J54" s="323"/>
      <c r="K54" s="323"/>
    </row>
    <row r="55" spans="2:11" ht="12.75"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2:11" ht="12.75">
      <c r="B56" s="246"/>
      <c r="C56" s="246"/>
      <c r="D56" s="246"/>
      <c r="E56" s="246"/>
      <c r="F56" s="246"/>
      <c r="G56" s="246"/>
      <c r="H56" s="246"/>
      <c r="I56" s="246"/>
      <c r="J56" s="246"/>
      <c r="K56" s="246"/>
    </row>
    <row r="57" spans="2:11" ht="12.75"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</sheetData>
  <sheetProtection password="CAD8" sheet="1"/>
  <mergeCells count="31">
    <mergeCell ref="B3:K3"/>
    <mergeCell ref="E54:G54"/>
    <mergeCell ref="I54:K54"/>
    <mergeCell ref="F5:K5"/>
    <mergeCell ref="F8:K8"/>
    <mergeCell ref="F9:K9"/>
    <mergeCell ref="F10:H10"/>
    <mergeCell ref="F13:K13"/>
    <mergeCell ref="F14:K14"/>
    <mergeCell ref="F15:H15"/>
    <mergeCell ref="F18:K18"/>
    <mergeCell ref="F19:K19"/>
    <mergeCell ref="F20:H20"/>
    <mergeCell ref="F23:K23"/>
    <mergeCell ref="F24:K24"/>
    <mergeCell ref="F25:H25"/>
    <mergeCell ref="F28:K28"/>
    <mergeCell ref="F29:K29"/>
    <mergeCell ref="F30:H30"/>
    <mergeCell ref="F33:K33"/>
    <mergeCell ref="F34:K34"/>
    <mergeCell ref="F45:H45"/>
    <mergeCell ref="C49:E49"/>
    <mergeCell ref="E53:G53"/>
    <mergeCell ref="I53:K53"/>
    <mergeCell ref="F35:H35"/>
    <mergeCell ref="F38:K38"/>
    <mergeCell ref="F39:K39"/>
    <mergeCell ref="F40:H40"/>
    <mergeCell ref="F43:K43"/>
    <mergeCell ref="F44:K44"/>
  </mergeCells>
  <printOptions horizontalCentered="1"/>
  <pageMargins left="0.31496062992125984" right="0.3937007874015748" top="0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59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6.375" style="249" customWidth="1"/>
    <col min="2" max="11" width="9.125" style="242" customWidth="1"/>
    <col min="12" max="16384" width="9.125" style="249" customWidth="1"/>
  </cols>
  <sheetData>
    <row r="1" ht="75" customHeight="1"/>
    <row r="2" ht="22.5" customHeight="1"/>
    <row r="3" spans="2:11" ht="19.5">
      <c r="B3" s="322" t="s">
        <v>804</v>
      </c>
      <c r="C3" s="322"/>
      <c r="D3" s="322"/>
      <c r="E3" s="322"/>
      <c r="F3" s="322"/>
      <c r="G3" s="322"/>
      <c r="H3" s="322"/>
      <c r="I3" s="322"/>
      <c r="J3" s="322"/>
      <c r="K3" s="322"/>
    </row>
    <row r="4" ht="4.5" customHeight="1"/>
    <row r="5" spans="2:11" ht="12.75" customHeight="1">
      <c r="B5" s="244" t="s">
        <v>843</v>
      </c>
      <c r="E5" s="324">
        <f>IF(nyilatkozat!E31&lt;&gt;"",nyilatkozat!E31,"")</f>
      </c>
      <c r="F5" s="324"/>
      <c r="G5" s="324"/>
      <c r="H5" s="324"/>
      <c r="I5" s="324"/>
      <c r="J5" s="324"/>
      <c r="K5" s="324"/>
    </row>
    <row r="6" ht="12.75" customHeight="1"/>
    <row r="7" ht="12.75">
      <c r="B7" s="244" t="s">
        <v>808</v>
      </c>
    </row>
    <row r="8" spans="2:11" ht="12.75">
      <c r="B8" s="242" t="s">
        <v>672</v>
      </c>
      <c r="C8" s="251"/>
      <c r="D8" s="325"/>
      <c r="E8" s="325"/>
      <c r="F8" s="325"/>
      <c r="G8" s="325"/>
      <c r="H8" s="252" t="s">
        <v>809</v>
      </c>
      <c r="I8" s="325"/>
      <c r="J8" s="325"/>
      <c r="K8" s="325"/>
    </row>
    <row r="9" spans="2:11" ht="12.75">
      <c r="B9" s="242" t="s">
        <v>810</v>
      </c>
      <c r="C9" s="251"/>
      <c r="D9" s="326"/>
      <c r="E9" s="326"/>
      <c r="F9" s="253" t="s">
        <v>821</v>
      </c>
      <c r="G9" s="253"/>
      <c r="I9" s="326"/>
      <c r="J9" s="326"/>
      <c r="K9" s="326"/>
    </row>
    <row r="10" spans="2:11" ht="12.75">
      <c r="B10" s="254" t="s">
        <v>820</v>
      </c>
      <c r="C10" s="248"/>
      <c r="D10" s="327"/>
      <c r="E10" s="327"/>
      <c r="F10" s="248" t="s">
        <v>858</v>
      </c>
      <c r="G10" s="257"/>
      <c r="H10" s="242" t="s">
        <v>860</v>
      </c>
      <c r="I10" s="328"/>
      <c r="J10" s="328"/>
      <c r="K10" s="255" t="s">
        <v>859</v>
      </c>
    </row>
    <row r="11" ht="4.5" customHeight="1"/>
    <row r="12" ht="12.75">
      <c r="B12" s="244" t="s">
        <v>822</v>
      </c>
    </row>
    <row r="13" spans="2:11" ht="12.75">
      <c r="B13" s="242" t="s">
        <v>672</v>
      </c>
      <c r="C13" s="251"/>
      <c r="D13" s="325"/>
      <c r="E13" s="325"/>
      <c r="F13" s="325"/>
      <c r="G13" s="325"/>
      <c r="H13" s="252" t="s">
        <v>809</v>
      </c>
      <c r="I13" s="325"/>
      <c r="J13" s="325"/>
      <c r="K13" s="325"/>
    </row>
    <row r="14" spans="2:11" ht="12.75">
      <c r="B14" s="242" t="s">
        <v>810</v>
      </c>
      <c r="C14" s="251"/>
      <c r="D14" s="326"/>
      <c r="E14" s="326"/>
      <c r="F14" s="253" t="s">
        <v>821</v>
      </c>
      <c r="G14" s="253"/>
      <c r="I14" s="326"/>
      <c r="J14" s="326"/>
      <c r="K14" s="326"/>
    </row>
    <row r="15" spans="2:11" ht="12.75">
      <c r="B15" s="254" t="s">
        <v>820</v>
      </c>
      <c r="C15" s="248"/>
      <c r="D15" s="327"/>
      <c r="E15" s="327"/>
      <c r="F15" s="248" t="s">
        <v>858</v>
      </c>
      <c r="G15" s="257"/>
      <c r="H15" s="242" t="s">
        <v>860</v>
      </c>
      <c r="I15" s="328"/>
      <c r="J15" s="328"/>
      <c r="K15" s="255" t="s">
        <v>859</v>
      </c>
    </row>
    <row r="16" ht="4.5" customHeight="1"/>
    <row r="17" ht="12.75">
      <c r="B17" s="244" t="s">
        <v>823</v>
      </c>
    </row>
    <row r="18" spans="2:11" ht="12.75">
      <c r="B18" s="242" t="s">
        <v>672</v>
      </c>
      <c r="C18" s="251"/>
      <c r="D18" s="325"/>
      <c r="E18" s="325"/>
      <c r="F18" s="325"/>
      <c r="G18" s="325"/>
      <c r="H18" s="252" t="s">
        <v>809</v>
      </c>
      <c r="I18" s="325"/>
      <c r="J18" s="325"/>
      <c r="K18" s="325"/>
    </row>
    <row r="19" spans="2:11" ht="12.75">
      <c r="B19" s="242" t="s">
        <v>810</v>
      </c>
      <c r="C19" s="251"/>
      <c r="D19" s="326"/>
      <c r="E19" s="326"/>
      <c r="F19" s="253" t="s">
        <v>821</v>
      </c>
      <c r="G19" s="253"/>
      <c r="I19" s="326"/>
      <c r="J19" s="326"/>
      <c r="K19" s="326"/>
    </row>
    <row r="20" spans="2:11" ht="12.75">
      <c r="B20" s="254" t="s">
        <v>820</v>
      </c>
      <c r="C20" s="248"/>
      <c r="D20" s="327"/>
      <c r="E20" s="327"/>
      <c r="F20" s="248" t="s">
        <v>858</v>
      </c>
      <c r="G20" s="257"/>
      <c r="H20" s="242" t="s">
        <v>860</v>
      </c>
      <c r="I20" s="328"/>
      <c r="J20" s="328"/>
      <c r="K20" s="255" t="s">
        <v>859</v>
      </c>
    </row>
    <row r="21" ht="4.5" customHeight="1"/>
    <row r="22" ht="12.75">
      <c r="B22" s="244" t="s">
        <v>824</v>
      </c>
    </row>
    <row r="23" spans="2:11" ht="12.75">
      <c r="B23" s="242" t="s">
        <v>672</v>
      </c>
      <c r="C23" s="251"/>
      <c r="D23" s="325"/>
      <c r="E23" s="325"/>
      <c r="F23" s="325"/>
      <c r="G23" s="325"/>
      <c r="H23" s="252" t="s">
        <v>809</v>
      </c>
      <c r="I23" s="325"/>
      <c r="J23" s="325"/>
      <c r="K23" s="325"/>
    </row>
    <row r="24" spans="2:11" ht="12.75">
      <c r="B24" s="242" t="s">
        <v>810</v>
      </c>
      <c r="C24" s="251"/>
      <c r="D24" s="326"/>
      <c r="E24" s="326"/>
      <c r="F24" s="253" t="s">
        <v>821</v>
      </c>
      <c r="G24" s="253"/>
      <c r="I24" s="326"/>
      <c r="J24" s="326"/>
      <c r="K24" s="326"/>
    </row>
    <row r="25" spans="2:11" ht="12.75">
      <c r="B25" s="254" t="s">
        <v>820</v>
      </c>
      <c r="C25" s="248"/>
      <c r="D25" s="327"/>
      <c r="E25" s="327"/>
      <c r="F25" s="248" t="s">
        <v>858</v>
      </c>
      <c r="G25" s="257"/>
      <c r="H25" s="242" t="s">
        <v>860</v>
      </c>
      <c r="I25" s="328"/>
      <c r="J25" s="328"/>
      <c r="K25" s="255" t="s">
        <v>859</v>
      </c>
    </row>
    <row r="26" ht="4.5" customHeight="1"/>
    <row r="27" ht="12.75">
      <c r="B27" s="244" t="s">
        <v>825</v>
      </c>
    </row>
    <row r="28" spans="2:11" ht="12.75">
      <c r="B28" s="242" t="s">
        <v>672</v>
      </c>
      <c r="C28" s="251"/>
      <c r="D28" s="325"/>
      <c r="E28" s="325"/>
      <c r="F28" s="325"/>
      <c r="G28" s="325"/>
      <c r="H28" s="252" t="s">
        <v>809</v>
      </c>
      <c r="I28" s="325"/>
      <c r="J28" s="325"/>
      <c r="K28" s="325"/>
    </row>
    <row r="29" spans="2:11" ht="12.75">
      <c r="B29" s="242" t="s">
        <v>810</v>
      </c>
      <c r="C29" s="251"/>
      <c r="D29" s="326"/>
      <c r="E29" s="326"/>
      <c r="F29" s="253" t="s">
        <v>821</v>
      </c>
      <c r="G29" s="253"/>
      <c r="I29" s="326"/>
      <c r="J29" s="326"/>
      <c r="K29" s="326"/>
    </row>
    <row r="30" spans="2:11" ht="12.75">
      <c r="B30" s="254" t="s">
        <v>820</v>
      </c>
      <c r="C30" s="248"/>
      <c r="D30" s="327"/>
      <c r="E30" s="327"/>
      <c r="F30" s="248" t="s">
        <v>858</v>
      </c>
      <c r="G30" s="257"/>
      <c r="H30" s="242" t="s">
        <v>860</v>
      </c>
      <c r="I30" s="328"/>
      <c r="J30" s="328"/>
      <c r="K30" s="255" t="s">
        <v>859</v>
      </c>
    </row>
    <row r="31" ht="4.5" customHeight="1"/>
    <row r="32" ht="12.75">
      <c r="B32" s="244" t="s">
        <v>826</v>
      </c>
    </row>
    <row r="33" spans="2:11" ht="12.75">
      <c r="B33" s="242" t="s">
        <v>672</v>
      </c>
      <c r="C33" s="251"/>
      <c r="D33" s="325"/>
      <c r="E33" s="325"/>
      <c r="F33" s="325"/>
      <c r="G33" s="325"/>
      <c r="H33" s="252" t="s">
        <v>809</v>
      </c>
      <c r="I33" s="325"/>
      <c r="J33" s="325"/>
      <c r="K33" s="325"/>
    </row>
    <row r="34" spans="2:11" ht="12.75">
      <c r="B34" s="242" t="s">
        <v>810</v>
      </c>
      <c r="C34" s="251"/>
      <c r="D34" s="326"/>
      <c r="E34" s="326"/>
      <c r="F34" s="253" t="s">
        <v>821</v>
      </c>
      <c r="G34" s="253"/>
      <c r="I34" s="326"/>
      <c r="J34" s="326"/>
      <c r="K34" s="326"/>
    </row>
    <row r="35" spans="2:11" ht="12.75">
      <c r="B35" s="254" t="s">
        <v>820</v>
      </c>
      <c r="C35" s="248"/>
      <c r="D35" s="327"/>
      <c r="E35" s="327"/>
      <c r="F35" s="248" t="s">
        <v>858</v>
      </c>
      <c r="G35" s="257"/>
      <c r="H35" s="242" t="s">
        <v>860</v>
      </c>
      <c r="I35" s="328"/>
      <c r="J35" s="328"/>
      <c r="K35" s="255" t="s">
        <v>859</v>
      </c>
    </row>
    <row r="36" ht="4.5" customHeight="1"/>
    <row r="37" ht="12.75">
      <c r="B37" s="244" t="s">
        <v>827</v>
      </c>
    </row>
    <row r="38" spans="2:11" ht="12.75">
      <c r="B38" s="242" t="s">
        <v>672</v>
      </c>
      <c r="C38" s="251"/>
      <c r="D38" s="325"/>
      <c r="E38" s="325"/>
      <c r="F38" s="325"/>
      <c r="G38" s="325"/>
      <c r="H38" s="252" t="s">
        <v>809</v>
      </c>
      <c r="I38" s="325"/>
      <c r="J38" s="325"/>
      <c r="K38" s="325"/>
    </row>
    <row r="39" spans="2:11" ht="12.75">
      <c r="B39" s="242" t="s">
        <v>810</v>
      </c>
      <c r="C39" s="251"/>
      <c r="D39" s="326"/>
      <c r="E39" s="326"/>
      <c r="F39" s="253" t="s">
        <v>821</v>
      </c>
      <c r="G39" s="253"/>
      <c r="I39" s="326"/>
      <c r="J39" s="326"/>
      <c r="K39" s="326"/>
    </row>
    <row r="40" spans="2:11" ht="12.75">
      <c r="B40" s="254" t="s">
        <v>820</v>
      </c>
      <c r="C40" s="248"/>
      <c r="D40" s="327"/>
      <c r="E40" s="327"/>
      <c r="F40" s="248" t="s">
        <v>858</v>
      </c>
      <c r="G40" s="257"/>
      <c r="H40" s="242" t="s">
        <v>860</v>
      </c>
      <c r="I40" s="328"/>
      <c r="J40" s="328"/>
      <c r="K40" s="255" t="s">
        <v>859</v>
      </c>
    </row>
    <row r="41" ht="4.5" customHeight="1"/>
    <row r="42" ht="12.75">
      <c r="B42" s="244" t="s">
        <v>828</v>
      </c>
    </row>
    <row r="43" spans="2:11" ht="12.75">
      <c r="B43" s="242" t="s">
        <v>672</v>
      </c>
      <c r="C43" s="251"/>
      <c r="D43" s="325"/>
      <c r="E43" s="325"/>
      <c r="F43" s="325"/>
      <c r="G43" s="325"/>
      <c r="H43" s="252" t="s">
        <v>809</v>
      </c>
      <c r="I43" s="325"/>
      <c r="J43" s="325"/>
      <c r="K43" s="325"/>
    </row>
    <row r="44" spans="2:11" ht="12.75">
      <c r="B44" s="242" t="s">
        <v>810</v>
      </c>
      <c r="C44" s="251"/>
      <c r="D44" s="326"/>
      <c r="E44" s="326"/>
      <c r="F44" s="253" t="s">
        <v>821</v>
      </c>
      <c r="G44" s="253"/>
      <c r="I44" s="326"/>
      <c r="J44" s="326"/>
      <c r="K44" s="326"/>
    </row>
    <row r="45" spans="2:11" ht="12.75">
      <c r="B45" s="254" t="s">
        <v>820</v>
      </c>
      <c r="C45" s="248"/>
      <c r="D45" s="327"/>
      <c r="E45" s="327"/>
      <c r="F45" s="248" t="s">
        <v>858</v>
      </c>
      <c r="G45" s="257"/>
      <c r="H45" s="242" t="s">
        <v>860</v>
      </c>
      <c r="I45" s="328"/>
      <c r="J45" s="328"/>
      <c r="K45" s="255" t="s">
        <v>859</v>
      </c>
    </row>
    <row r="46" ht="12.75" customHeight="1"/>
    <row r="47" ht="12.75" customHeight="1"/>
    <row r="48" ht="12.75" customHeight="1"/>
    <row r="49" ht="12.75" customHeight="1"/>
    <row r="50" spans="2:9" ht="12.75" customHeight="1">
      <c r="B50" s="242" t="s">
        <v>744</v>
      </c>
      <c r="C50" s="319"/>
      <c r="D50" s="319"/>
      <c r="E50" s="319"/>
      <c r="G50" s="263"/>
      <c r="H50" s="263"/>
      <c r="I50" s="263"/>
    </row>
    <row r="51" ht="12.75" customHeight="1"/>
    <row r="52" ht="12.75" customHeight="1"/>
    <row r="53" ht="12.75" customHeight="1"/>
    <row r="54" spans="5:11" ht="12.75" customHeight="1">
      <c r="E54" s="320"/>
      <c r="F54" s="320"/>
      <c r="G54" s="320"/>
      <c r="I54" s="320"/>
      <c r="J54" s="320"/>
      <c r="K54" s="320"/>
    </row>
    <row r="55" spans="2:11" s="256" customFormat="1" ht="12.75" customHeight="1">
      <c r="B55" s="248"/>
      <c r="C55" s="248"/>
      <c r="D55" s="248"/>
      <c r="E55" s="304" t="s">
        <v>747</v>
      </c>
      <c r="F55" s="304"/>
      <c r="G55" s="304"/>
      <c r="H55" s="248"/>
      <c r="I55" s="304" t="s">
        <v>748</v>
      </c>
      <c r="J55" s="304"/>
      <c r="K55" s="304"/>
    </row>
    <row r="56" spans="2:11" s="256" customFormat="1" ht="12.75" customHeight="1">
      <c r="B56" s="248"/>
      <c r="C56" s="248"/>
      <c r="D56" s="248"/>
      <c r="E56" s="248"/>
      <c r="F56" s="248"/>
      <c r="G56" s="248"/>
      <c r="H56" s="248"/>
      <c r="I56" s="248"/>
      <c r="J56" s="248"/>
      <c r="K56" s="248"/>
    </row>
    <row r="57" spans="2:11" ht="12.75" customHeight="1"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  <row r="58" spans="2:11" ht="12.75" customHeight="1"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  <row r="59" spans="2:11" ht="12.75" customHeight="1">
      <c r="B59" s="246"/>
      <c r="C59" s="246"/>
      <c r="D59" s="246"/>
      <c r="E59" s="246"/>
      <c r="F59" s="246"/>
      <c r="G59" s="246"/>
      <c r="H59" s="246"/>
      <c r="I59" s="246"/>
      <c r="J59" s="246"/>
      <c r="K59" s="246"/>
    </row>
    <row r="60" ht="12.75" customHeight="1"/>
  </sheetData>
  <sheetProtection password="CAD8" sheet="1"/>
  <mergeCells count="55">
    <mergeCell ref="B3:K3"/>
    <mergeCell ref="E55:G55"/>
    <mergeCell ref="I55:K55"/>
    <mergeCell ref="I10:J10"/>
    <mergeCell ref="D8:G8"/>
    <mergeCell ref="D10:E10"/>
    <mergeCell ref="I8:K8"/>
    <mergeCell ref="I9:K9"/>
    <mergeCell ref="D9:E9"/>
    <mergeCell ref="E5:K5"/>
    <mergeCell ref="D13:G13"/>
    <mergeCell ref="I13:K13"/>
    <mergeCell ref="D14:E14"/>
    <mergeCell ref="I14:K14"/>
    <mergeCell ref="D15:E15"/>
    <mergeCell ref="I15:J15"/>
    <mergeCell ref="D18:G18"/>
    <mergeCell ref="I18:K18"/>
    <mergeCell ref="D19:E19"/>
    <mergeCell ref="I19:K19"/>
    <mergeCell ref="D20:E20"/>
    <mergeCell ref="I20:J20"/>
    <mergeCell ref="D23:G23"/>
    <mergeCell ref="I23:K23"/>
    <mergeCell ref="D24:E24"/>
    <mergeCell ref="I24:K24"/>
    <mergeCell ref="D25:E25"/>
    <mergeCell ref="I25:J25"/>
    <mergeCell ref="D28:G28"/>
    <mergeCell ref="I28:K28"/>
    <mergeCell ref="D29:E29"/>
    <mergeCell ref="I29:K29"/>
    <mergeCell ref="D30:E30"/>
    <mergeCell ref="I30:J30"/>
    <mergeCell ref="D33:G33"/>
    <mergeCell ref="I33:K33"/>
    <mergeCell ref="D34:E34"/>
    <mergeCell ref="I34:K34"/>
    <mergeCell ref="D35:E35"/>
    <mergeCell ref="I35:J35"/>
    <mergeCell ref="D38:G38"/>
    <mergeCell ref="I38:K38"/>
    <mergeCell ref="D39:E39"/>
    <mergeCell ref="I39:K39"/>
    <mergeCell ref="D40:E40"/>
    <mergeCell ref="I40:J40"/>
    <mergeCell ref="C50:E50"/>
    <mergeCell ref="E54:G54"/>
    <mergeCell ref="I54:K54"/>
    <mergeCell ref="D43:G43"/>
    <mergeCell ref="I43:K43"/>
    <mergeCell ref="D44:E44"/>
    <mergeCell ref="I44:K44"/>
    <mergeCell ref="D45:E45"/>
    <mergeCell ref="I45:J45"/>
  </mergeCells>
  <printOptions horizontalCentered="1"/>
  <pageMargins left="0.31496062992125984" right="0.3937007874015748" top="0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59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6.375" style="249" customWidth="1"/>
    <col min="2" max="11" width="9.125" style="242" customWidth="1"/>
    <col min="12" max="16384" width="9.125" style="249" customWidth="1"/>
  </cols>
  <sheetData>
    <row r="1" ht="75" customHeight="1"/>
    <row r="2" ht="22.5" customHeight="1"/>
    <row r="3" spans="2:11" ht="18.75" customHeight="1">
      <c r="B3" s="330" t="s">
        <v>832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2:11" ht="18.75" customHeight="1"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2:11" ht="18.75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ht="4.5" customHeight="1"/>
    <row r="7" spans="2:11" ht="12.75" customHeight="1">
      <c r="B7" s="244" t="s">
        <v>843</v>
      </c>
      <c r="F7" s="324">
        <f>IF(nyilatkozat!E31&lt;&gt;"",nyilatkozat!E31,"")</f>
      </c>
      <c r="G7" s="324"/>
      <c r="H7" s="324"/>
      <c r="I7" s="324"/>
      <c r="J7" s="324"/>
      <c r="K7" s="324"/>
    </row>
    <row r="9" ht="12.75">
      <c r="B9" s="244" t="s">
        <v>829</v>
      </c>
    </row>
    <row r="10" ht="12.75">
      <c r="B10" s="242" t="s">
        <v>831</v>
      </c>
    </row>
    <row r="11" spans="2:11" ht="12.75"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2:11" ht="12.75">
      <c r="B12" s="331"/>
      <c r="C12" s="331"/>
      <c r="D12" s="331"/>
      <c r="E12" s="331"/>
      <c r="F12" s="331"/>
      <c r="G12" s="331"/>
      <c r="H12" s="331"/>
      <c r="I12" s="331"/>
      <c r="J12" s="331"/>
      <c r="K12" s="331"/>
    </row>
    <row r="13" spans="2:11" ht="12.75">
      <c r="B13" s="331"/>
      <c r="C13" s="331"/>
      <c r="D13" s="331"/>
      <c r="E13" s="331"/>
      <c r="F13" s="331"/>
      <c r="G13" s="331"/>
      <c r="H13" s="331"/>
      <c r="I13" s="331"/>
      <c r="J13" s="331"/>
      <c r="K13" s="331"/>
    </row>
    <row r="14" spans="2:11" ht="12.75">
      <c r="B14" s="332"/>
      <c r="C14" s="332"/>
      <c r="D14" s="332"/>
      <c r="E14" s="332"/>
      <c r="F14" s="332"/>
      <c r="G14" s="332"/>
      <c r="H14" s="332"/>
      <c r="I14" s="332"/>
      <c r="J14" s="332"/>
      <c r="K14" s="332"/>
    </row>
    <row r="15" spans="2:11" ht="12.75">
      <c r="B15" s="248" t="s">
        <v>830</v>
      </c>
      <c r="C15" s="248"/>
      <c r="D15" s="248"/>
      <c r="E15" s="248"/>
      <c r="F15" s="306"/>
      <c r="G15" s="306"/>
      <c r="H15" s="306"/>
      <c r="I15" s="306"/>
      <c r="J15" s="306"/>
      <c r="K15" s="306"/>
    </row>
    <row r="16" spans="2:11" ht="12.75">
      <c r="B16" s="251" t="s">
        <v>845</v>
      </c>
      <c r="C16" s="251"/>
      <c r="D16" s="251"/>
      <c r="E16" s="251"/>
      <c r="F16" s="314"/>
      <c r="G16" s="314"/>
      <c r="H16" s="314"/>
      <c r="I16" s="314"/>
      <c r="J16" s="314"/>
      <c r="K16" s="314"/>
    </row>
    <row r="17" spans="2:10" ht="12.75">
      <c r="B17" s="242" t="s">
        <v>844</v>
      </c>
      <c r="F17" s="258"/>
      <c r="G17" s="242" t="s">
        <v>860</v>
      </c>
      <c r="H17" s="329"/>
      <c r="I17" s="329"/>
      <c r="J17" s="242" t="s">
        <v>859</v>
      </c>
    </row>
    <row r="18" ht="4.5" customHeight="1"/>
    <row r="19" ht="12.75">
      <c r="B19" s="244" t="s">
        <v>833</v>
      </c>
    </row>
    <row r="20" ht="12.75">
      <c r="B20" s="242" t="s">
        <v>831</v>
      </c>
    </row>
    <row r="21" spans="2:11" ht="12.75">
      <c r="B21" s="331"/>
      <c r="C21" s="331"/>
      <c r="D21" s="331"/>
      <c r="E21" s="331"/>
      <c r="F21" s="331"/>
      <c r="G21" s="331"/>
      <c r="H21" s="331"/>
      <c r="I21" s="331"/>
      <c r="J21" s="331"/>
      <c r="K21" s="331"/>
    </row>
    <row r="22" spans="2:11" ht="12.75">
      <c r="B22" s="331"/>
      <c r="C22" s="331"/>
      <c r="D22" s="331"/>
      <c r="E22" s="331"/>
      <c r="F22" s="331"/>
      <c r="G22" s="331"/>
      <c r="H22" s="331"/>
      <c r="I22" s="331"/>
      <c r="J22" s="331"/>
      <c r="K22" s="331"/>
    </row>
    <row r="23" spans="2:11" ht="12.75">
      <c r="B23" s="331"/>
      <c r="C23" s="331"/>
      <c r="D23" s="331"/>
      <c r="E23" s="331"/>
      <c r="F23" s="331"/>
      <c r="G23" s="331"/>
      <c r="H23" s="331"/>
      <c r="I23" s="331"/>
      <c r="J23" s="331"/>
      <c r="K23" s="331"/>
    </row>
    <row r="24" spans="2:11" ht="12.75">
      <c r="B24" s="332"/>
      <c r="C24" s="332"/>
      <c r="D24" s="332"/>
      <c r="E24" s="332"/>
      <c r="F24" s="332"/>
      <c r="G24" s="332"/>
      <c r="H24" s="332"/>
      <c r="I24" s="332"/>
      <c r="J24" s="332"/>
      <c r="K24" s="332"/>
    </row>
    <row r="25" spans="2:11" ht="12.75">
      <c r="B25" s="248" t="s">
        <v>830</v>
      </c>
      <c r="C25" s="248"/>
      <c r="D25" s="248"/>
      <c r="E25" s="248"/>
      <c r="F25" s="306"/>
      <c r="G25" s="306"/>
      <c r="H25" s="306"/>
      <c r="I25" s="306"/>
      <c r="J25" s="306"/>
      <c r="K25" s="306"/>
    </row>
    <row r="26" spans="2:11" ht="12.75">
      <c r="B26" s="251" t="s">
        <v>845</v>
      </c>
      <c r="C26" s="251"/>
      <c r="D26" s="251"/>
      <c r="E26" s="251"/>
      <c r="F26" s="314"/>
      <c r="G26" s="314"/>
      <c r="H26" s="314"/>
      <c r="I26" s="314"/>
      <c r="J26" s="314"/>
      <c r="K26" s="314"/>
    </row>
    <row r="27" spans="2:10" ht="12.75">
      <c r="B27" s="242" t="s">
        <v>844</v>
      </c>
      <c r="F27" s="258"/>
      <c r="G27" s="242" t="s">
        <v>860</v>
      </c>
      <c r="H27" s="329"/>
      <c r="I27" s="329"/>
      <c r="J27" s="242" t="s">
        <v>859</v>
      </c>
    </row>
    <row r="28" ht="4.5" customHeight="1"/>
    <row r="29" ht="12.75">
      <c r="B29" s="244" t="s">
        <v>834</v>
      </c>
    </row>
    <row r="30" ht="12.75">
      <c r="B30" s="242" t="s">
        <v>831</v>
      </c>
    </row>
    <row r="31" spans="2:11" ht="12.75">
      <c r="B31" s="331"/>
      <c r="C31" s="331"/>
      <c r="D31" s="331"/>
      <c r="E31" s="331"/>
      <c r="F31" s="331"/>
      <c r="G31" s="331"/>
      <c r="H31" s="331"/>
      <c r="I31" s="331"/>
      <c r="J31" s="331"/>
      <c r="K31" s="331"/>
    </row>
    <row r="32" spans="2:11" ht="12.75">
      <c r="B32" s="331"/>
      <c r="C32" s="331"/>
      <c r="D32" s="331"/>
      <c r="E32" s="331"/>
      <c r="F32" s="331"/>
      <c r="G32" s="331"/>
      <c r="H32" s="331"/>
      <c r="I32" s="331"/>
      <c r="J32" s="331"/>
      <c r="K32" s="331"/>
    </row>
    <row r="33" spans="2:11" ht="12.75">
      <c r="B33" s="331"/>
      <c r="C33" s="331"/>
      <c r="D33" s="331"/>
      <c r="E33" s="331"/>
      <c r="F33" s="331"/>
      <c r="G33" s="331"/>
      <c r="H33" s="331"/>
      <c r="I33" s="331"/>
      <c r="J33" s="331"/>
      <c r="K33" s="331"/>
    </row>
    <row r="34" spans="2:11" ht="12.75">
      <c r="B34" s="332"/>
      <c r="C34" s="332"/>
      <c r="D34" s="332"/>
      <c r="E34" s="332"/>
      <c r="F34" s="332"/>
      <c r="G34" s="332"/>
      <c r="H34" s="332"/>
      <c r="I34" s="332"/>
      <c r="J34" s="332"/>
      <c r="K34" s="332"/>
    </row>
    <row r="35" spans="2:11" ht="12.75">
      <c r="B35" s="248" t="s">
        <v>830</v>
      </c>
      <c r="C35" s="248"/>
      <c r="D35" s="248"/>
      <c r="E35" s="248"/>
      <c r="F35" s="306"/>
      <c r="G35" s="306"/>
      <c r="H35" s="306"/>
      <c r="I35" s="306"/>
      <c r="J35" s="306"/>
      <c r="K35" s="306"/>
    </row>
    <row r="36" spans="2:11" ht="12.75">
      <c r="B36" s="251" t="s">
        <v>845</v>
      </c>
      <c r="C36" s="251"/>
      <c r="D36" s="251"/>
      <c r="E36" s="251"/>
      <c r="F36" s="314"/>
      <c r="G36" s="314"/>
      <c r="H36" s="314"/>
      <c r="I36" s="314"/>
      <c r="J36" s="314"/>
      <c r="K36" s="314"/>
    </row>
    <row r="37" spans="2:10" ht="12.75">
      <c r="B37" s="242" t="s">
        <v>844</v>
      </c>
      <c r="F37" s="258"/>
      <c r="G37" s="242" t="s">
        <v>860</v>
      </c>
      <c r="H37" s="329"/>
      <c r="I37" s="329"/>
      <c r="J37" s="242" t="s">
        <v>859</v>
      </c>
    </row>
    <row r="38" ht="4.5" customHeight="1"/>
    <row r="39" ht="12.75">
      <c r="B39" s="244" t="s">
        <v>835</v>
      </c>
    </row>
    <row r="40" ht="12.75">
      <c r="B40" s="242" t="s">
        <v>831</v>
      </c>
    </row>
    <row r="41" spans="2:11" ht="12.75">
      <c r="B41" s="331"/>
      <c r="C41" s="331"/>
      <c r="D41" s="331"/>
      <c r="E41" s="331"/>
      <c r="F41" s="331"/>
      <c r="G41" s="331"/>
      <c r="H41" s="331"/>
      <c r="I41" s="331"/>
      <c r="J41" s="331"/>
      <c r="K41" s="331"/>
    </row>
    <row r="42" spans="2:11" ht="12.75">
      <c r="B42" s="331"/>
      <c r="C42" s="331"/>
      <c r="D42" s="331"/>
      <c r="E42" s="331"/>
      <c r="F42" s="331"/>
      <c r="G42" s="331"/>
      <c r="H42" s="331"/>
      <c r="I42" s="331"/>
      <c r="J42" s="331"/>
      <c r="K42" s="331"/>
    </row>
    <row r="43" spans="2:11" ht="12.75"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  <row r="44" spans="2:11" ht="12.75">
      <c r="B44" s="332"/>
      <c r="C44" s="332"/>
      <c r="D44" s="332"/>
      <c r="E44" s="332"/>
      <c r="F44" s="332"/>
      <c r="G44" s="332"/>
      <c r="H44" s="332"/>
      <c r="I44" s="332"/>
      <c r="J44" s="332"/>
      <c r="K44" s="332"/>
    </row>
    <row r="45" spans="2:11" ht="12.75">
      <c r="B45" s="248" t="s">
        <v>830</v>
      </c>
      <c r="C45" s="248"/>
      <c r="D45" s="248"/>
      <c r="E45" s="248"/>
      <c r="F45" s="306"/>
      <c r="G45" s="306"/>
      <c r="H45" s="306"/>
      <c r="I45" s="306"/>
      <c r="J45" s="306"/>
      <c r="K45" s="306"/>
    </row>
    <row r="46" spans="2:11" ht="12.75">
      <c r="B46" s="251" t="s">
        <v>845</v>
      </c>
      <c r="C46" s="251"/>
      <c r="D46" s="251"/>
      <c r="E46" s="251"/>
      <c r="F46" s="314"/>
      <c r="G46" s="314"/>
      <c r="H46" s="314"/>
      <c r="I46" s="314"/>
      <c r="J46" s="314"/>
      <c r="K46" s="314"/>
    </row>
    <row r="47" spans="2:10" ht="12.75">
      <c r="B47" s="242" t="s">
        <v>844</v>
      </c>
      <c r="F47" s="258"/>
      <c r="G47" s="242" t="s">
        <v>860</v>
      </c>
      <c r="H47" s="329"/>
      <c r="I47" s="329"/>
      <c r="J47" s="242" t="s">
        <v>859</v>
      </c>
    </row>
    <row r="48" ht="4.5" customHeight="1"/>
    <row r="50" spans="2:9" ht="12.75">
      <c r="B50" s="242" t="s">
        <v>744</v>
      </c>
      <c r="C50" s="319"/>
      <c r="D50" s="319"/>
      <c r="E50" s="319"/>
      <c r="G50" s="263"/>
      <c r="H50" s="263"/>
      <c r="I50" s="263"/>
    </row>
    <row r="53" spans="5:11" ht="12.75">
      <c r="E53" s="320"/>
      <c r="F53" s="320"/>
      <c r="G53" s="320"/>
      <c r="I53" s="320"/>
      <c r="J53" s="320"/>
      <c r="K53" s="320"/>
    </row>
    <row r="54" spans="2:11" ht="12.75">
      <c r="B54" s="248"/>
      <c r="C54" s="248"/>
      <c r="D54" s="248"/>
      <c r="E54" s="304" t="s">
        <v>747</v>
      </c>
      <c r="F54" s="304"/>
      <c r="G54" s="304"/>
      <c r="H54" s="248"/>
      <c r="I54" s="304" t="s">
        <v>748</v>
      </c>
      <c r="J54" s="304"/>
      <c r="K54" s="304"/>
    </row>
    <row r="55" spans="2:11" ht="12.75">
      <c r="B55" s="248"/>
      <c r="C55" s="248"/>
      <c r="D55" s="248"/>
      <c r="E55" s="248"/>
      <c r="F55" s="248"/>
      <c r="G55" s="248"/>
      <c r="H55" s="248"/>
      <c r="I55" s="248"/>
      <c r="J55" s="248"/>
      <c r="K55" s="248"/>
    </row>
    <row r="56" spans="2:11" ht="12.75">
      <c r="B56" s="248"/>
      <c r="C56" s="248"/>
      <c r="D56" s="248"/>
      <c r="E56" s="248"/>
      <c r="F56" s="248"/>
      <c r="G56" s="248"/>
      <c r="H56" s="248"/>
      <c r="I56" s="248"/>
      <c r="J56" s="248"/>
      <c r="K56" s="248"/>
    </row>
    <row r="57" spans="2:11" ht="12.75"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  <row r="58" spans="2:11" ht="12.75"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  <row r="59" spans="2:11" ht="12.75">
      <c r="B59" s="246"/>
      <c r="C59" s="246"/>
      <c r="D59" s="246"/>
      <c r="E59" s="246"/>
      <c r="F59" s="246"/>
      <c r="G59" s="246"/>
      <c r="H59" s="246"/>
      <c r="I59" s="246"/>
      <c r="J59" s="246"/>
      <c r="K59" s="246"/>
    </row>
  </sheetData>
  <sheetProtection password="CAD8" sheet="1"/>
  <mergeCells count="23">
    <mergeCell ref="F15:K15"/>
    <mergeCell ref="F16:K16"/>
    <mergeCell ref="H17:I17"/>
    <mergeCell ref="F35:K35"/>
    <mergeCell ref="F36:K36"/>
    <mergeCell ref="H37:I37"/>
    <mergeCell ref="E54:G54"/>
    <mergeCell ref="I54:K54"/>
    <mergeCell ref="B3:K5"/>
    <mergeCell ref="B11:K14"/>
    <mergeCell ref="B21:K24"/>
    <mergeCell ref="B31:K34"/>
    <mergeCell ref="B41:K44"/>
    <mergeCell ref="F7:K7"/>
    <mergeCell ref="F45:K45"/>
    <mergeCell ref="F46:K46"/>
    <mergeCell ref="H47:I47"/>
    <mergeCell ref="C50:E50"/>
    <mergeCell ref="E53:G53"/>
    <mergeCell ref="I53:K53"/>
    <mergeCell ref="F25:K25"/>
    <mergeCell ref="F26:K26"/>
    <mergeCell ref="H27:I2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4:J108"/>
  <sheetViews>
    <sheetView zoomScale="120" zoomScaleNormal="120" zoomScalePageLayoutView="0" workbookViewId="0" topLeftCell="A1">
      <selection activeCell="A16" sqref="A16:D19"/>
    </sheetView>
  </sheetViews>
  <sheetFormatPr defaultColWidth="9.00390625" defaultRowHeight="12.75"/>
  <cols>
    <col min="1" max="16384" width="9.125" style="236" customWidth="1"/>
  </cols>
  <sheetData>
    <row r="14" ht="11.25">
      <c r="A14" s="237" t="s">
        <v>730</v>
      </c>
    </row>
    <row r="15" ht="11.25">
      <c r="A15" s="237" t="s">
        <v>671</v>
      </c>
    </row>
    <row r="16" spans="1:4" ht="11.25">
      <c r="A16" s="236" t="s">
        <v>672</v>
      </c>
      <c r="D16" s="236" t="s">
        <v>7</v>
      </c>
    </row>
    <row r="17" spans="1:4" ht="11.25">
      <c r="A17" s="236" t="s">
        <v>673</v>
      </c>
      <c r="D17" s="236" t="s">
        <v>7</v>
      </c>
    </row>
    <row r="18" spans="1:4" ht="11.25">
      <c r="A18" s="236" t="s">
        <v>674</v>
      </c>
      <c r="D18" s="236" t="s">
        <v>7</v>
      </c>
    </row>
    <row r="19" spans="1:4" ht="11.25">
      <c r="A19" s="236" t="s">
        <v>675</v>
      </c>
      <c r="D19" s="236" t="s">
        <v>7</v>
      </c>
    </row>
    <row r="20" spans="1:4" ht="11.25">
      <c r="A20" s="236" t="s">
        <v>676</v>
      </c>
      <c r="D20" s="236" t="s">
        <v>7</v>
      </c>
    </row>
    <row r="21" spans="1:4" ht="11.25">
      <c r="A21" s="236" t="s">
        <v>677</v>
      </c>
      <c r="D21" s="236" t="s">
        <v>7</v>
      </c>
    </row>
    <row r="22" spans="1:4" ht="11.25">
      <c r="A22" s="236" t="s">
        <v>728</v>
      </c>
      <c r="D22" s="236" t="s">
        <v>7</v>
      </c>
    </row>
    <row r="24" ht="11.25">
      <c r="A24" s="237" t="s">
        <v>733</v>
      </c>
    </row>
    <row r="25" ht="11.25">
      <c r="A25" s="237" t="s">
        <v>732</v>
      </c>
    </row>
    <row r="26" ht="11.25">
      <c r="A26" s="237" t="s">
        <v>731</v>
      </c>
    </row>
    <row r="27" spans="1:4" ht="11.25">
      <c r="A27" s="236" t="s">
        <v>741</v>
      </c>
      <c r="D27" s="236" t="s">
        <v>185</v>
      </c>
    </row>
    <row r="28" spans="1:4" ht="11.25">
      <c r="A28" s="236" t="s">
        <v>737</v>
      </c>
      <c r="C28" s="241">
        <v>519</v>
      </c>
      <c r="D28" s="236" t="str">
        <f>+CONCATENATE("GB",C28)</f>
        <v>GB519</v>
      </c>
    </row>
    <row r="29" spans="1:4" ht="11.25">
      <c r="A29" s="236" t="s">
        <v>678</v>
      </c>
      <c r="D29" s="236" t="s">
        <v>7</v>
      </c>
    </row>
    <row r="30" spans="1:6" ht="11.25">
      <c r="A30" s="236" t="s">
        <v>729</v>
      </c>
      <c r="D30" s="333" t="s">
        <v>7</v>
      </c>
      <c r="E30" s="333"/>
      <c r="F30" s="333"/>
    </row>
    <row r="31" spans="1:8" ht="11.25">
      <c r="A31" s="236" t="s">
        <v>740</v>
      </c>
      <c r="D31" s="236" t="s">
        <v>7</v>
      </c>
      <c r="E31" s="236" t="s">
        <v>738</v>
      </c>
      <c r="G31" s="236" t="s">
        <v>7</v>
      </c>
      <c r="H31" s="236" t="s">
        <v>739</v>
      </c>
    </row>
    <row r="33" ht="11.25">
      <c r="A33" s="237" t="s">
        <v>734</v>
      </c>
    </row>
    <row r="34" spans="1:4" ht="11.25">
      <c r="A34" s="236" t="s">
        <v>679</v>
      </c>
      <c r="D34" s="236" t="s">
        <v>7</v>
      </c>
    </row>
    <row r="35" spans="1:4" ht="11.25">
      <c r="A35" s="236" t="s">
        <v>742</v>
      </c>
      <c r="D35" s="236" t="s">
        <v>7</v>
      </c>
    </row>
    <row r="36" spans="1:4" ht="11.25">
      <c r="A36" s="236" t="s">
        <v>736</v>
      </c>
      <c r="D36" s="236" t="s">
        <v>7</v>
      </c>
    </row>
    <row r="37" spans="1:4" ht="11.25">
      <c r="A37" s="236" t="s">
        <v>680</v>
      </c>
      <c r="D37" s="236" t="s">
        <v>7</v>
      </c>
    </row>
    <row r="38" spans="1:4" ht="11.25">
      <c r="A38" s="236" t="s">
        <v>681</v>
      </c>
      <c r="D38" s="236" t="s">
        <v>7</v>
      </c>
    </row>
    <row r="40" ht="11.25">
      <c r="A40" s="237" t="s">
        <v>735</v>
      </c>
    </row>
    <row r="41" spans="1:4" ht="11.25">
      <c r="A41" s="236" t="s">
        <v>679</v>
      </c>
      <c r="D41" s="236" t="s">
        <v>7</v>
      </c>
    </row>
    <row r="42" spans="1:4" ht="11.25">
      <c r="A42" s="236" t="s">
        <v>742</v>
      </c>
      <c r="D42" s="236" t="s">
        <v>7</v>
      </c>
    </row>
    <row r="43" spans="1:4" ht="11.25">
      <c r="A43" s="236" t="s">
        <v>736</v>
      </c>
      <c r="D43" s="236" t="s">
        <v>7</v>
      </c>
    </row>
    <row r="44" spans="1:4" ht="11.25">
      <c r="A44" s="236" t="s">
        <v>680</v>
      </c>
      <c r="D44" s="236" t="s">
        <v>7</v>
      </c>
    </row>
    <row r="45" spans="1:4" ht="11.25">
      <c r="A45" s="236" t="s">
        <v>681</v>
      </c>
      <c r="D45" s="236" t="s">
        <v>7</v>
      </c>
    </row>
    <row r="47" ht="11.25">
      <c r="A47" s="237" t="s">
        <v>743</v>
      </c>
    </row>
    <row r="48" spans="1:9" ht="11.25">
      <c r="A48" s="239" t="s">
        <v>682</v>
      </c>
      <c r="B48" s="239"/>
      <c r="C48" s="239"/>
      <c r="D48" s="239"/>
      <c r="E48" s="239"/>
      <c r="F48" s="239"/>
      <c r="G48" s="239"/>
      <c r="H48" s="239"/>
      <c r="I48" s="239"/>
    </row>
    <row r="49" spans="1:9" ht="11.25">
      <c r="A49" s="239" t="s">
        <v>683</v>
      </c>
      <c r="B49" s="239"/>
      <c r="C49" s="239"/>
      <c r="D49" s="239"/>
      <c r="E49" s="239"/>
      <c r="F49" s="239"/>
      <c r="G49" s="239"/>
      <c r="H49" s="239"/>
      <c r="I49" s="239"/>
    </row>
    <row r="50" spans="1:9" ht="11.25">
      <c r="A50" s="239" t="s">
        <v>684</v>
      </c>
      <c r="B50" s="239"/>
      <c r="C50" s="239"/>
      <c r="D50" s="239"/>
      <c r="E50" s="239"/>
      <c r="F50" s="239"/>
      <c r="G50" s="239"/>
      <c r="H50" s="239"/>
      <c r="I50" s="239"/>
    </row>
    <row r="51" spans="1:9" ht="11.25">
      <c r="A51" s="239" t="s">
        <v>685</v>
      </c>
      <c r="B51" s="239"/>
      <c r="C51" s="239"/>
      <c r="D51" s="239"/>
      <c r="E51" s="239"/>
      <c r="F51" s="239"/>
      <c r="G51" s="239"/>
      <c r="H51" s="239"/>
      <c r="I51" s="239"/>
    </row>
    <row r="52" spans="1:9" ht="11.25">
      <c r="A52" s="239" t="s">
        <v>686</v>
      </c>
      <c r="B52" s="239"/>
      <c r="C52" s="239"/>
      <c r="D52" s="239"/>
      <c r="E52" s="239"/>
      <c r="F52" s="239"/>
      <c r="G52" s="239"/>
      <c r="H52" s="239"/>
      <c r="I52" s="239"/>
    </row>
    <row r="53" spans="1:9" ht="11.25">
      <c r="A53" s="239" t="s">
        <v>687</v>
      </c>
      <c r="B53" s="239"/>
      <c r="C53" s="239"/>
      <c r="D53" s="239"/>
      <c r="E53" s="239"/>
      <c r="F53" s="239"/>
      <c r="G53" s="239"/>
      <c r="H53" s="239"/>
      <c r="I53" s="239"/>
    </row>
    <row r="54" spans="1:9" ht="11.25">
      <c r="A54" s="239" t="s">
        <v>688</v>
      </c>
      <c r="B54" s="239"/>
      <c r="C54" s="239"/>
      <c r="D54" s="239"/>
      <c r="E54" s="239"/>
      <c r="F54" s="239"/>
      <c r="G54" s="239"/>
      <c r="H54" s="239"/>
      <c r="I54" s="239"/>
    </row>
    <row r="55" spans="1:9" ht="11.25">
      <c r="A55" s="239" t="s">
        <v>689</v>
      </c>
      <c r="B55" s="239"/>
      <c r="C55" s="239"/>
      <c r="D55" s="239"/>
      <c r="E55" s="239"/>
      <c r="F55" s="239"/>
      <c r="G55" s="239"/>
      <c r="H55" s="239"/>
      <c r="I55" s="239"/>
    </row>
    <row r="56" spans="1:9" ht="11.25">
      <c r="A56" s="239" t="s">
        <v>690</v>
      </c>
      <c r="B56" s="239"/>
      <c r="C56" s="239"/>
      <c r="D56" s="239"/>
      <c r="E56" s="239"/>
      <c r="F56" s="239"/>
      <c r="G56" s="239"/>
      <c r="H56" s="239"/>
      <c r="I56" s="239"/>
    </row>
    <row r="57" spans="1:9" ht="11.25">
      <c r="A57" s="239" t="s">
        <v>691</v>
      </c>
      <c r="B57" s="239"/>
      <c r="C57" s="239"/>
      <c r="D57" s="239"/>
      <c r="E57" s="239"/>
      <c r="F57" s="239"/>
      <c r="G57" s="239"/>
      <c r="H57" s="239"/>
      <c r="I57" s="239"/>
    </row>
    <row r="58" spans="1:9" ht="11.25">
      <c r="A58" s="239" t="s">
        <v>692</v>
      </c>
      <c r="B58" s="239"/>
      <c r="C58" s="239"/>
      <c r="D58" s="239"/>
      <c r="E58" s="239"/>
      <c r="F58" s="239"/>
      <c r="G58" s="239"/>
      <c r="H58" s="239"/>
      <c r="I58" s="239"/>
    </row>
    <row r="59" spans="1:9" ht="11.25">
      <c r="A59" s="239" t="s">
        <v>693</v>
      </c>
      <c r="B59" s="239"/>
      <c r="C59" s="239"/>
      <c r="D59" s="239"/>
      <c r="E59" s="239"/>
      <c r="F59" s="239"/>
      <c r="G59" s="239"/>
      <c r="H59" s="239"/>
      <c r="I59" s="239"/>
    </row>
    <row r="60" spans="1:9" ht="11.25">
      <c r="A60" s="239" t="s">
        <v>694</v>
      </c>
      <c r="B60" s="239"/>
      <c r="C60" s="239"/>
      <c r="D60" s="239"/>
      <c r="E60" s="239"/>
      <c r="F60" s="239"/>
      <c r="G60" s="239"/>
      <c r="H60" s="239"/>
      <c r="I60" s="239"/>
    </row>
    <row r="61" spans="1:9" ht="11.25">
      <c r="A61" s="239" t="s">
        <v>695</v>
      </c>
      <c r="B61" s="239"/>
      <c r="C61" s="239"/>
      <c r="D61" s="239"/>
      <c r="E61" s="239"/>
      <c r="F61" s="239"/>
      <c r="G61" s="239"/>
      <c r="H61" s="239"/>
      <c r="I61" s="239"/>
    </row>
    <row r="62" spans="1:9" ht="11.25">
      <c r="A62" s="239" t="s">
        <v>696</v>
      </c>
      <c r="B62" s="239"/>
      <c r="C62" s="239"/>
      <c r="D62" s="239"/>
      <c r="E62" s="239"/>
      <c r="F62" s="239"/>
      <c r="G62" s="239"/>
      <c r="H62" s="239"/>
      <c r="I62" s="239"/>
    </row>
    <row r="63" spans="1:9" ht="11.25">
      <c r="A63" s="239" t="s">
        <v>697</v>
      </c>
      <c r="B63" s="239"/>
      <c r="C63" s="239"/>
      <c r="D63" s="239"/>
      <c r="E63" s="239"/>
      <c r="F63" s="239"/>
      <c r="G63" s="239"/>
      <c r="H63" s="239"/>
      <c r="I63" s="239"/>
    </row>
    <row r="64" spans="1:9" ht="11.25">
      <c r="A64" s="239" t="s">
        <v>698</v>
      </c>
      <c r="B64" s="239"/>
      <c r="C64" s="239"/>
      <c r="D64" s="239"/>
      <c r="E64" s="239"/>
      <c r="F64" s="239"/>
      <c r="G64" s="239"/>
      <c r="H64" s="239"/>
      <c r="I64" s="239"/>
    </row>
    <row r="65" spans="1:9" ht="11.25">
      <c r="A65" s="239" t="s">
        <v>699</v>
      </c>
      <c r="B65" s="239"/>
      <c r="C65" s="239"/>
      <c r="D65" s="239"/>
      <c r="E65" s="239"/>
      <c r="F65" s="239"/>
      <c r="G65" s="239"/>
      <c r="H65" s="239"/>
      <c r="I65" s="239"/>
    </row>
    <row r="66" spans="1:9" ht="11.25">
      <c r="A66" s="239" t="s">
        <v>700</v>
      </c>
      <c r="B66" s="239"/>
      <c r="C66" s="239"/>
      <c r="D66" s="239"/>
      <c r="E66" s="239"/>
      <c r="F66" s="239"/>
      <c r="G66" s="239"/>
      <c r="H66" s="239"/>
      <c r="I66" s="239"/>
    </row>
    <row r="67" spans="1:9" ht="11.25">
      <c r="A67" s="239" t="s">
        <v>701</v>
      </c>
      <c r="B67" s="239"/>
      <c r="C67" s="239"/>
      <c r="D67" s="239"/>
      <c r="E67" s="239"/>
      <c r="F67" s="239"/>
      <c r="G67" s="239"/>
      <c r="H67" s="239"/>
      <c r="I67" s="239"/>
    </row>
    <row r="68" spans="1:9" ht="11.25">
      <c r="A68" s="239" t="s">
        <v>702</v>
      </c>
      <c r="B68" s="239"/>
      <c r="C68" s="239"/>
      <c r="D68" s="239"/>
      <c r="E68" s="239"/>
      <c r="F68" s="239"/>
      <c r="G68" s="239"/>
      <c r="H68" s="239"/>
      <c r="I68" s="239"/>
    </row>
    <row r="69" spans="1:9" ht="11.25">
      <c r="A69" s="239" t="s">
        <v>703</v>
      </c>
      <c r="B69" s="239"/>
      <c r="C69" s="239"/>
      <c r="D69" s="239"/>
      <c r="E69" s="239"/>
      <c r="F69" s="239"/>
      <c r="G69" s="239"/>
      <c r="H69" s="239"/>
      <c r="I69" s="239"/>
    </row>
    <row r="70" spans="1:9" ht="11.25">
      <c r="A70" s="239" t="s">
        <v>704</v>
      </c>
      <c r="B70" s="239"/>
      <c r="C70" s="239"/>
      <c r="D70" s="239"/>
      <c r="E70" s="239"/>
      <c r="F70" s="239"/>
      <c r="G70" s="239"/>
      <c r="H70" s="239"/>
      <c r="I70" s="239"/>
    </row>
    <row r="71" spans="1:9" ht="11.25">
      <c r="A71" s="239" t="s">
        <v>705</v>
      </c>
      <c r="B71" s="239"/>
      <c r="C71" s="239"/>
      <c r="D71" s="239"/>
      <c r="E71" s="239"/>
      <c r="F71" s="239"/>
      <c r="G71" s="239"/>
      <c r="H71" s="239"/>
      <c r="I71" s="239"/>
    </row>
    <row r="72" spans="1:9" ht="11.25">
      <c r="A72" s="239" t="s">
        <v>706</v>
      </c>
      <c r="B72" s="239"/>
      <c r="C72" s="239"/>
      <c r="D72" s="239"/>
      <c r="E72" s="239"/>
      <c r="F72" s="239"/>
      <c r="G72" s="239"/>
      <c r="H72" s="239"/>
      <c r="I72" s="239"/>
    </row>
    <row r="73" spans="1:9" ht="11.25">
      <c r="A73" s="239" t="s">
        <v>707</v>
      </c>
      <c r="B73" s="239"/>
      <c r="C73" s="239"/>
      <c r="D73" s="239"/>
      <c r="E73" s="239"/>
      <c r="F73" s="239"/>
      <c r="G73" s="239"/>
      <c r="H73" s="239"/>
      <c r="I73" s="239"/>
    </row>
    <row r="74" spans="1:9" ht="11.25">
      <c r="A74" s="239" t="s">
        <v>708</v>
      </c>
      <c r="B74" s="239"/>
      <c r="C74" s="239"/>
      <c r="D74" s="239"/>
      <c r="E74" s="239"/>
      <c r="F74" s="239"/>
      <c r="G74" s="239"/>
      <c r="H74" s="239"/>
      <c r="I74" s="239"/>
    </row>
    <row r="75" spans="1:9" ht="11.25">
      <c r="A75" s="239" t="s">
        <v>709</v>
      </c>
      <c r="B75" s="239"/>
      <c r="C75" s="239"/>
      <c r="D75" s="239"/>
      <c r="E75" s="239"/>
      <c r="F75" s="239"/>
      <c r="G75" s="239"/>
      <c r="H75" s="239"/>
      <c r="I75" s="239"/>
    </row>
    <row r="76" spans="1:9" ht="11.25">
      <c r="A76" s="239" t="s">
        <v>710</v>
      </c>
      <c r="B76" s="239"/>
      <c r="C76" s="239"/>
      <c r="D76" s="239"/>
      <c r="E76" s="239"/>
      <c r="F76" s="239"/>
      <c r="G76" s="239"/>
      <c r="H76" s="239"/>
      <c r="I76" s="239"/>
    </row>
    <row r="77" spans="1:9" ht="11.25">
      <c r="A77" s="239" t="s">
        <v>711</v>
      </c>
      <c r="B77" s="239"/>
      <c r="C77" s="239"/>
      <c r="D77" s="239"/>
      <c r="E77" s="239"/>
      <c r="F77" s="239"/>
      <c r="G77" s="239"/>
      <c r="H77" s="239"/>
      <c r="I77" s="239"/>
    </row>
    <row r="78" spans="1:9" ht="11.25">
      <c r="A78" s="239" t="s">
        <v>712</v>
      </c>
      <c r="B78" s="239"/>
      <c r="C78" s="239"/>
      <c r="D78" s="239"/>
      <c r="E78" s="239"/>
      <c r="F78" s="239"/>
      <c r="G78" s="239"/>
      <c r="H78" s="239"/>
      <c r="I78" s="239"/>
    </row>
    <row r="79" spans="1:9" ht="11.25">
      <c r="A79" s="239" t="s">
        <v>713</v>
      </c>
      <c r="B79" s="239"/>
      <c r="C79" s="239"/>
      <c r="D79" s="239"/>
      <c r="E79" s="239"/>
      <c r="F79" s="239"/>
      <c r="G79" s="239"/>
      <c r="H79" s="239"/>
      <c r="I79" s="239"/>
    </row>
    <row r="80" spans="1:9" ht="11.25">
      <c r="A80" s="239" t="s">
        <v>714</v>
      </c>
      <c r="B80" s="239"/>
      <c r="C80" s="239"/>
      <c r="D80" s="239"/>
      <c r="E80" s="239"/>
      <c r="F80" s="239"/>
      <c r="G80" s="239"/>
      <c r="H80" s="239"/>
      <c r="I80" s="239"/>
    </row>
    <row r="81" spans="1:9" ht="11.25">
      <c r="A81" s="239" t="s">
        <v>715</v>
      </c>
      <c r="B81" s="239"/>
      <c r="C81" s="239"/>
      <c r="D81" s="239"/>
      <c r="E81" s="239"/>
      <c r="F81" s="239"/>
      <c r="G81" s="239"/>
      <c r="H81" s="239"/>
      <c r="I81" s="239"/>
    </row>
    <row r="82" spans="1:9" ht="11.25">
      <c r="A82" s="239" t="s">
        <v>788</v>
      </c>
      <c r="B82" s="239"/>
      <c r="C82" s="239"/>
      <c r="D82" s="239"/>
      <c r="E82" s="239"/>
      <c r="F82" s="239"/>
      <c r="G82" s="239"/>
      <c r="H82" s="239"/>
      <c r="I82" s="239"/>
    </row>
    <row r="83" spans="1:9" ht="11.25">
      <c r="A83" s="239" t="s">
        <v>782</v>
      </c>
      <c r="B83" s="239"/>
      <c r="C83" s="239"/>
      <c r="D83" s="239"/>
      <c r="E83" s="239"/>
      <c r="F83" s="239"/>
      <c r="G83" s="239"/>
      <c r="H83" s="239"/>
      <c r="I83" s="239"/>
    </row>
    <row r="84" spans="1:9" ht="11.25">
      <c r="A84" s="239" t="s">
        <v>783</v>
      </c>
      <c r="B84" s="239"/>
      <c r="C84" s="239"/>
      <c r="D84" s="239"/>
      <c r="E84" s="239"/>
      <c r="F84" s="239"/>
      <c r="G84" s="239"/>
      <c r="H84" s="239"/>
      <c r="I84" s="239"/>
    </row>
    <row r="85" spans="1:9" ht="11.25">
      <c r="A85" s="239" t="s">
        <v>749</v>
      </c>
      <c r="B85" s="239"/>
      <c r="C85" s="239"/>
      <c r="D85" s="239"/>
      <c r="E85" s="239"/>
      <c r="F85" s="239"/>
      <c r="G85" s="239"/>
      <c r="H85" s="239"/>
      <c r="I85" s="239"/>
    </row>
    <row r="86" spans="1:9" ht="11.25">
      <c r="A86" s="239" t="s">
        <v>716</v>
      </c>
      <c r="B86" s="239"/>
      <c r="C86" s="239"/>
      <c r="D86" s="239"/>
      <c r="E86" s="239"/>
      <c r="F86" s="239"/>
      <c r="G86" s="239"/>
      <c r="H86" s="239"/>
      <c r="I86" s="239"/>
    </row>
    <row r="87" spans="1:9" ht="11.25">
      <c r="A87" s="239" t="s">
        <v>717</v>
      </c>
      <c r="B87" s="239"/>
      <c r="C87" s="239"/>
      <c r="D87" s="239"/>
      <c r="E87" s="239"/>
      <c r="F87" s="239"/>
      <c r="G87" s="239"/>
      <c r="H87" s="239"/>
      <c r="I87" s="239"/>
    </row>
    <row r="88" spans="1:9" ht="11.25">
      <c r="A88" s="239" t="s">
        <v>789</v>
      </c>
      <c r="B88" s="239"/>
      <c r="C88" s="239"/>
      <c r="D88" s="239"/>
      <c r="E88" s="239"/>
      <c r="F88" s="239"/>
      <c r="G88" s="239"/>
      <c r="H88" s="239"/>
      <c r="I88" s="239"/>
    </row>
    <row r="89" spans="1:9" ht="11.25">
      <c r="A89" s="239" t="s">
        <v>790</v>
      </c>
      <c r="B89" s="239"/>
      <c r="C89" s="239"/>
      <c r="D89" s="239"/>
      <c r="E89" s="239"/>
      <c r="F89" s="239"/>
      <c r="G89" s="239"/>
      <c r="H89" s="239"/>
      <c r="I89" s="239"/>
    </row>
    <row r="90" spans="1:9" ht="11.25">
      <c r="A90" s="239" t="s">
        <v>718</v>
      </c>
      <c r="B90" s="239"/>
      <c r="C90" s="239"/>
      <c r="D90" s="239"/>
      <c r="E90" s="239"/>
      <c r="F90" s="239"/>
      <c r="G90" s="239"/>
      <c r="H90" s="239"/>
      <c r="I90" s="239"/>
    </row>
    <row r="91" spans="1:9" ht="11.25">
      <c r="A91" s="239" t="s">
        <v>719</v>
      </c>
      <c r="B91" s="239"/>
      <c r="C91" s="239"/>
      <c r="D91" s="239"/>
      <c r="E91" s="239"/>
      <c r="F91" s="239"/>
      <c r="G91" s="239"/>
      <c r="H91" s="239"/>
      <c r="I91" s="239"/>
    </row>
    <row r="92" spans="1:9" ht="11.25">
      <c r="A92" s="239" t="s">
        <v>720</v>
      </c>
      <c r="B92" s="239"/>
      <c r="C92" s="239"/>
      <c r="D92" s="239"/>
      <c r="E92" s="239"/>
      <c r="F92" s="239"/>
      <c r="G92" s="239"/>
      <c r="H92" s="239"/>
      <c r="I92" s="239"/>
    </row>
    <row r="93" spans="1:9" ht="11.25">
      <c r="A93" s="239" t="s">
        <v>721</v>
      </c>
      <c r="B93" s="239"/>
      <c r="C93" s="239"/>
      <c r="D93" s="239"/>
      <c r="E93" s="239"/>
      <c r="F93" s="239"/>
      <c r="G93" s="239"/>
      <c r="H93" s="239"/>
      <c r="I93" s="239"/>
    </row>
    <row r="94" spans="1:9" ht="11.25">
      <c r="A94" s="239" t="s">
        <v>722</v>
      </c>
      <c r="B94" s="239"/>
      <c r="C94" s="239"/>
      <c r="D94" s="239"/>
      <c r="E94" s="239"/>
      <c r="F94" s="239"/>
      <c r="G94" s="239"/>
      <c r="H94" s="239"/>
      <c r="I94" s="239"/>
    </row>
    <row r="95" spans="1:9" ht="11.25">
      <c r="A95" s="239" t="s">
        <v>723</v>
      </c>
      <c r="B95" s="239"/>
      <c r="C95" s="239"/>
      <c r="D95" s="239"/>
      <c r="E95" s="239"/>
      <c r="F95" s="239"/>
      <c r="G95" s="239"/>
      <c r="H95" s="239"/>
      <c r="I95" s="239"/>
    </row>
    <row r="96" spans="1:9" ht="11.25">
      <c r="A96" s="239" t="s">
        <v>724</v>
      </c>
      <c r="B96" s="239"/>
      <c r="C96" s="239"/>
      <c r="D96" s="239"/>
      <c r="E96" s="239"/>
      <c r="F96" s="239"/>
      <c r="G96" s="239"/>
      <c r="H96" s="239"/>
      <c r="I96" s="239"/>
    </row>
    <row r="97" spans="1:9" ht="11.25">
      <c r="A97" s="239" t="s">
        <v>725</v>
      </c>
      <c r="B97" s="239"/>
      <c r="C97" s="239"/>
      <c r="D97" s="239"/>
      <c r="E97" s="239"/>
      <c r="F97" s="239"/>
      <c r="G97" s="239"/>
      <c r="H97" s="239"/>
      <c r="I97" s="239"/>
    </row>
    <row r="98" spans="1:9" ht="11.25">
      <c r="A98" s="239" t="s">
        <v>726</v>
      </c>
      <c r="B98" s="239"/>
      <c r="C98" s="239"/>
      <c r="D98" s="239"/>
      <c r="E98" s="239"/>
      <c r="F98" s="239"/>
      <c r="G98" s="239"/>
      <c r="H98" s="239"/>
      <c r="I98" s="239"/>
    </row>
    <row r="99" spans="1:9" ht="11.25">
      <c r="A99" s="239" t="s">
        <v>727</v>
      </c>
      <c r="B99" s="239"/>
      <c r="C99" s="239"/>
      <c r="D99" s="239"/>
      <c r="E99" s="239"/>
      <c r="F99" s="239"/>
      <c r="G99" s="239"/>
      <c r="H99" s="239"/>
      <c r="I99" s="239"/>
    </row>
    <row r="100" spans="1:9" ht="11.25">
      <c r="A100" s="239" t="s">
        <v>791</v>
      </c>
      <c r="B100" s="239"/>
      <c r="C100" s="239"/>
      <c r="D100" s="239"/>
      <c r="E100" s="239"/>
      <c r="F100" s="239"/>
      <c r="G100" s="239"/>
      <c r="H100" s="239"/>
      <c r="I100" s="239"/>
    </row>
    <row r="102" ht="11.25">
      <c r="A102" s="236" t="s">
        <v>744</v>
      </c>
    </row>
    <row r="103" spans="2:8" ht="11.25">
      <c r="B103" s="236" t="s">
        <v>745</v>
      </c>
      <c r="F103" s="236" t="s">
        <v>746</v>
      </c>
      <c r="G103" s="236" t="s">
        <v>746</v>
      </c>
      <c r="H103" s="236" t="s">
        <v>746</v>
      </c>
    </row>
    <row r="107" spans="4:10" ht="11.25">
      <c r="D107" s="238"/>
      <c r="E107" s="238"/>
      <c r="F107" s="238"/>
      <c r="H107" s="238"/>
      <c r="I107" s="238"/>
      <c r="J107" s="238"/>
    </row>
    <row r="108" spans="4:10" ht="12.75" customHeight="1">
      <c r="D108" s="334" t="s">
        <v>747</v>
      </c>
      <c r="E108" s="334"/>
      <c r="F108" s="334"/>
      <c r="H108" s="334" t="s">
        <v>748</v>
      </c>
      <c r="I108" s="334"/>
      <c r="J108" s="334"/>
    </row>
  </sheetData>
  <sheetProtection/>
  <mergeCells count="3">
    <mergeCell ref="D30:F30"/>
    <mergeCell ref="D108:F108"/>
    <mergeCell ref="H108:J108"/>
  </mergeCells>
  <dataValidations count="3">
    <dataValidation allowBlank="1" showInputMessage="1" showErrorMessage="1" prompt="a módozatkódot kell ideírni" sqref="D28"/>
    <dataValidation type="list" allowBlank="1" showInputMessage="1" showErrorMessage="1" sqref="D30:F30">
      <formula1>"-,vállalkozói vagyonbiztosítás,géptörésbiztosítás"</formula1>
    </dataValidation>
    <dataValidation type="list" allowBlank="1" showInputMessage="1" showErrorMessage="1" prompt="a módozatkódot kell kiválasztani" sqref="C28">
      <formula1>"-,222,227,519,921"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Garancia Biztosító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13305</dc:title>
  <dc:subject/>
  <dc:creator>332_Gonda_S</dc:creator>
  <cp:keywords/>
  <dc:description/>
  <cp:lastModifiedBy>220_Zlati_I</cp:lastModifiedBy>
  <cp:lastPrinted>2018-06-05T14:33:47Z</cp:lastPrinted>
  <dcterms:created xsi:type="dcterms:W3CDTF">2000-10-17T11:45:45Z</dcterms:created>
  <dcterms:modified xsi:type="dcterms:W3CDTF">2018-06-07T11:48:39Z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yomtVer">
    <vt:lpwstr>1.00000000000000</vt:lpwstr>
  </property>
  <property fmtid="{D5CDD505-2E9C-101B-9397-08002B2CF9AE}" pid="3" name="Felelős szakterület">
    <vt:lpwstr>49</vt:lpwstr>
  </property>
  <property fmtid="{D5CDD505-2E9C-101B-9397-08002B2CF9AE}" pid="4" name="Tárgy">
    <vt:lpwstr>ZÁLOGKÖTELEZETTI NYILATKOZAT VÁLLALKOZÓI VAGYONBIZTOSÍTÁSI SZERZŐDÉSHEZ</vt:lpwstr>
  </property>
  <property fmtid="{D5CDD505-2E9C-101B-9397-08002B2CF9AE}" pid="5" name="NyomtatvanyAllapot">
    <vt:lpwstr>6</vt:lpwstr>
  </property>
  <property fmtid="{D5CDD505-2E9C-101B-9397-08002B2CF9AE}" pid="6" name="Brand">
    <vt:lpwstr>3</vt:lpwstr>
  </property>
  <property fmtid="{D5CDD505-2E9C-101B-9397-08002B2CF9AE}" pid="7" name="Hatalybalepes">
    <vt:lpwstr>2015-07-01T00:00:00Z</vt:lpwstr>
  </property>
  <property fmtid="{D5CDD505-2E9C-101B-9397-08002B2CF9AE}" pid="8" name="NyomtKat">
    <vt:lpwstr>7</vt:lpwstr>
  </property>
  <property fmtid="{D5CDD505-2E9C-101B-9397-08002B2CF9AE}" pid="9" name="Hasznalat">
    <vt:lpwstr>külső</vt:lpwstr>
  </property>
  <property fmtid="{D5CDD505-2E9C-101B-9397-08002B2CF9AE}" pid="10" name="Külső felületen publikálva">
    <vt:lpwstr>Partner portál</vt:lpwstr>
  </property>
  <property fmtid="{D5CDD505-2E9C-101B-9397-08002B2CF9AE}" pid="11" name="Modozat">
    <vt:lpwstr/>
  </property>
  <property fmtid="{D5CDD505-2E9C-101B-9397-08002B2CF9AE}" pid="12" name="Hatalytalanitva">
    <vt:lpwstr/>
  </property>
  <property fmtid="{D5CDD505-2E9C-101B-9397-08002B2CF9AE}" pid="13" name="DokSablon">
    <vt:lpwstr>0</vt:lpwstr>
  </property>
  <property fmtid="{D5CDD505-2E9C-101B-9397-08002B2CF9AE}" pid="14" name="Kozzetetel">
    <vt:lpwstr>;#Honlap;#</vt:lpwstr>
  </property>
  <property fmtid="{D5CDD505-2E9C-101B-9397-08002B2CF9AE}" pid="15" name="Vallalat">
    <vt:lpwstr>HU</vt:lpwstr>
  </property>
</Properties>
</file>