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780" windowWidth="15600" windowHeight="6345"/>
  </bookViews>
  <sheets>
    <sheet name="Nyilatkozat" sheetId="1" r:id="rId1"/>
    <sheet name="A0" sheetId="2" r:id="rId2"/>
  </sheets>
  <definedNames>
    <definedName name="_xlnm._FilterDatabase" localSheetId="1" hidden="1">A0!$S$51:$W$3171</definedName>
    <definedName name="_xlnm.Print_Area" localSheetId="1">A0!$A$5:$BD$48</definedName>
    <definedName name="Z_CC413E61_E72C_41D2_93D2_966B7B38CF93_.wvu.Cols" localSheetId="1" hidden="1">A0!$X:$XFD</definedName>
    <definedName name="Z_CC413E61_E72C_41D2_93D2_966B7B38CF93_.wvu.Cols" localSheetId="0" hidden="1">Nyilatkozat!$K:$XFD</definedName>
    <definedName name="Z_CC413E61_E72C_41D2_93D2_966B7B38CF93_.wvu.FilterData" localSheetId="1" hidden="1">A0!$S$51:$W$3171</definedName>
    <definedName name="Z_CC413E61_E72C_41D2_93D2_966B7B38CF93_.wvu.PrintArea" localSheetId="1" hidden="1">A0!$A$5:$W$48</definedName>
    <definedName name="Z_CC413E61_E72C_41D2_93D2_966B7B38CF93_.wvu.PrintArea" localSheetId="0" hidden="1">Nyilatkozat!$A$1:$J$41</definedName>
    <definedName name="Z_CC413E61_E72C_41D2_93D2_966B7B38CF93_.wvu.Rows" localSheetId="1" hidden="1">A0!$4045:$1048576,A0!$50:$4044</definedName>
    <definedName name="Z_CC413E61_E72C_41D2_93D2_966B7B38CF93_.wvu.Rows" localSheetId="0" hidden="1">Nyilatkozat!$51:$1048576,Nyilatkozat!$42:$50</definedName>
  </definedNames>
  <calcPr calcId="145621"/>
  <customWorkbookViews>
    <customWorkbookView name="HALUPKA Istvan - Egyéni nézet" guid="{CC413E61-E72C-41D2-93D2-966B7B38CF93}" mergeInterval="0" personalView="1" maximized="1" xWindow="9" yWindow="472" windowWidth="1268" windowHeight="393" activeSheetId="2" showComments="commIndAndComment"/>
  </customWorkbookViews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5" i="2"/>
  <c r="H33" i="2"/>
  <c r="H32" i="2"/>
  <c r="H31" i="2"/>
  <c r="H30" i="2"/>
  <c r="H28" i="2"/>
  <c r="H27" i="2"/>
  <c r="H26" i="2"/>
  <c r="H25" i="2"/>
  <c r="H23" i="2"/>
  <c r="H22" i="2"/>
  <c r="H21" i="2"/>
  <c r="G42" i="2"/>
  <c r="G41" i="2"/>
  <c r="G40" i="2"/>
  <c r="G39" i="2"/>
  <c r="G38" i="2"/>
  <c r="G37" i="2"/>
  <c r="G35" i="2"/>
  <c r="G33" i="2"/>
  <c r="G32" i="2"/>
  <c r="G31" i="2"/>
  <c r="G30" i="2"/>
  <c r="G28" i="2"/>
  <c r="G27" i="2"/>
  <c r="G26" i="2"/>
  <c r="G25" i="2"/>
  <c r="G23" i="2"/>
  <c r="G22" i="2"/>
  <c r="G21" i="2"/>
  <c r="C19" i="1"/>
  <c r="G16" i="1"/>
  <c r="C42" i="2" l="1"/>
  <c r="C41" i="2"/>
  <c r="C40" i="2"/>
  <c r="C39" i="2"/>
  <c r="C38" i="2"/>
  <c r="C37" i="2"/>
  <c r="C35" i="2"/>
  <c r="C34" i="2"/>
  <c r="C33" i="2"/>
  <c r="C32" i="2"/>
  <c r="C31" i="2"/>
  <c r="C30" i="2"/>
  <c r="C28" i="2"/>
  <c r="C27" i="2"/>
  <c r="C26" i="2"/>
  <c r="C25" i="2"/>
  <c r="C23" i="2"/>
  <c r="C22" i="2"/>
  <c r="C21" i="2"/>
  <c r="C19" i="2"/>
  <c r="C18" i="2"/>
  <c r="C17" i="2"/>
  <c r="C16" i="2"/>
  <c r="C15" i="2"/>
  <c r="C14" i="2"/>
  <c r="C10" i="2"/>
  <c r="C9" i="2" l="1"/>
  <c r="C11" i="2" s="1"/>
  <c r="C8" i="2"/>
  <c r="S53" i="2" l="1"/>
  <c r="S54" i="2" s="1"/>
  <c r="E11" i="1" s="1"/>
  <c r="E9" i="2" s="1"/>
  <c r="C37" i="1" l="1"/>
  <c r="C45" i="2"/>
  <c r="F43" i="2" l="1"/>
  <c r="B88" i="2" l="1"/>
  <c r="C95" i="2" s="1"/>
  <c r="H7" i="2"/>
  <c r="C82" i="2" l="1"/>
  <c r="C83" i="2" s="1"/>
  <c r="C97" i="2" s="1"/>
  <c r="E97" i="2" s="1"/>
  <c r="E98" i="2" l="1"/>
  <c r="H8" i="2" s="1"/>
  <c r="D41" i="2" l="1"/>
  <c r="D42" i="2"/>
  <c r="D35" i="2"/>
  <c r="E35" i="2" s="1"/>
  <c r="D25" i="2"/>
  <c r="E25" i="2" s="1"/>
  <c r="D40" i="2"/>
  <c r="D28" i="2"/>
  <c r="E28" i="2" s="1"/>
  <c r="D30" i="2"/>
  <c r="E30" i="2" s="1"/>
  <c r="D26" i="2"/>
  <c r="E26" i="2" s="1"/>
  <c r="D22" i="2"/>
  <c r="E22" i="2" s="1"/>
  <c r="D38" i="2"/>
  <c r="D34" i="2"/>
  <c r="D31" i="2"/>
  <c r="E31" i="2" s="1"/>
  <c r="D27" i="2"/>
  <c r="D33" i="2"/>
  <c r="E33" i="2" s="1"/>
  <c r="D39" i="2"/>
  <c r="E39" i="2" s="1"/>
  <c r="D32" i="2"/>
  <c r="E32" i="2" s="1"/>
  <c r="D23" i="2"/>
  <c r="E23" i="2" s="1"/>
  <c r="D21" i="2"/>
  <c r="E21" i="2" s="1"/>
  <c r="D37" i="2"/>
  <c r="E37" i="2" s="1"/>
  <c r="D19" i="2"/>
  <c r="D15" i="2"/>
  <c r="G15" i="2" s="1"/>
  <c r="D18" i="2"/>
  <c r="D14" i="2"/>
  <c r="D17" i="2"/>
  <c r="D16" i="2"/>
  <c r="G16" i="2" s="1"/>
  <c r="E42" i="2"/>
  <c r="E38" i="2"/>
  <c r="E41" i="2"/>
  <c r="E27" i="2"/>
  <c r="E40" i="2"/>
  <c r="G34" i="2"/>
  <c r="E19" i="2" l="1"/>
  <c r="H19" i="2" s="1"/>
  <c r="G19" i="2"/>
  <c r="E18" i="2"/>
  <c r="H18" i="2" s="1"/>
  <c r="G18" i="2"/>
  <c r="E15" i="2"/>
  <c r="H15" i="2" s="1"/>
  <c r="E17" i="2"/>
  <c r="H17" i="2" s="1"/>
  <c r="G17" i="2"/>
  <c r="E16" i="2"/>
  <c r="H16" i="2" s="1"/>
  <c r="E34" i="2"/>
  <c r="H34" i="2" s="1"/>
  <c r="G14" i="2"/>
  <c r="E14" i="2"/>
  <c r="H14" i="2" s="1"/>
  <c r="G43" i="2" l="1"/>
  <c r="H43" i="2"/>
</calcChain>
</file>

<file path=xl/comments1.xml><?xml version="1.0" encoding="utf-8"?>
<comments xmlns="http://schemas.openxmlformats.org/spreadsheetml/2006/main">
  <authors>
    <author>HALUPKA Istvan</author>
  </authors>
  <commentList>
    <comment ref="H10" authorId="0">
      <text>
        <r>
          <rPr>
            <b/>
            <sz val="9"/>
            <color indexed="81"/>
            <rFont val="Tahoma"/>
            <charset val="1"/>
          </rPr>
          <t>2017.01.01 után
létrejött Flotta KGFB szerződés 
esetén a főesedék:
01.01.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 xml:space="preserve">A MEGFELELŐ JÁRMŰ DARABSZÁMMAL KITÖLTENDŐ.
</t>
        </r>
      </text>
    </comment>
  </commentList>
</comments>
</file>

<file path=xl/sharedStrings.xml><?xml version="1.0" encoding="utf-8"?>
<sst xmlns="http://schemas.openxmlformats.org/spreadsheetml/2006/main" count="3322" uniqueCount="3015">
  <si>
    <t>Vácrátót</t>
  </si>
  <si>
    <t>Vácszentlászló</t>
  </si>
  <si>
    <t>Vág</t>
  </si>
  <si>
    <t>Vaja</t>
  </si>
  <si>
    <t>Vajdácska</t>
  </si>
  <si>
    <t>Vajta</t>
  </si>
  <si>
    <t>Vál</t>
  </si>
  <si>
    <t>Valkó</t>
  </si>
  <si>
    <t>Valkonya</t>
  </si>
  <si>
    <t>Vállaj</t>
  </si>
  <si>
    <t>Vámosatya</t>
  </si>
  <si>
    <t>Vámoscsalád</t>
  </si>
  <si>
    <t>Vámosgyörk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</si>
  <si>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</si>
  <si>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</si>
  <si>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</si>
  <si>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</si>
  <si>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</si>
  <si>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</si>
  <si>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</si>
  <si>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</si>
  <si>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</si>
  <si>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</si>
  <si>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</si>
  <si>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</si>
  <si>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</si>
  <si>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Várda</t>
  </si>
  <si>
    <t>Várdomb</t>
  </si>
  <si>
    <t>Várfölde</t>
  </si>
  <si>
    <t>Várgesztes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</si>
  <si>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</si>
  <si>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</si>
  <si>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</si>
  <si>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</si>
  <si>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</si>
  <si>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</si>
  <si>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</si>
  <si>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</si>
  <si>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</si>
  <si>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</si>
  <si>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</si>
  <si>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</si>
  <si>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</si>
  <si>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</si>
  <si>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</si>
  <si>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</si>
  <si>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</si>
  <si>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</si>
  <si>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</si>
  <si>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</si>
  <si>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</si>
  <si>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</si>
  <si>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</si>
  <si>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</si>
  <si>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</si>
  <si>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</si>
  <si>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</si>
  <si>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</si>
  <si>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</si>
  <si>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</si>
  <si>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</si>
  <si>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</si>
  <si>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</si>
  <si>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</si>
  <si>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</si>
  <si>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</si>
  <si>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</si>
  <si>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</si>
  <si>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</si>
  <si>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Velény</t>
  </si>
  <si>
    <t>Véménd</t>
  </si>
  <si>
    <t>Vének</t>
  </si>
  <si>
    <t>Vép</t>
  </si>
  <si>
    <t>Vereb</t>
  </si>
  <si>
    <t>Veresegyház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</si>
  <si>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</si>
  <si>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</si>
  <si>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</si>
  <si>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</si>
  <si>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</si>
  <si>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</si>
  <si>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</si>
  <si>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</si>
  <si>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</si>
  <si>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</si>
  <si>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</si>
  <si>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</si>
  <si>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Veszprémvarsány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</si>
  <si>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</si>
  <si>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</si>
  <si>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</si>
  <si>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</si>
  <si>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</si>
  <si>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</si>
  <si>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</si>
  <si>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</si>
  <si>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</si>
  <si>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Vindornyaszőlős</t>
  </si>
  <si>
    <t>Visnye</t>
  </si>
  <si>
    <t>Viss</t>
  </si>
  <si>
    <t>Visz</t>
  </si>
  <si>
    <t>Viszák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</si>
  <si>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</si>
  <si>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</si>
  <si>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</si>
  <si>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</si>
  <si>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</si>
  <si>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</si>
  <si>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</si>
  <si>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</si>
  <si>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</si>
  <si>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</si>
  <si>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</si>
  <si>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Zabar</t>
  </si>
  <si>
    <t>Zádor</t>
  </si>
  <si>
    <t>Zagyvarékas</t>
  </si>
  <si>
    <t>Zagyvaszántó</t>
  </si>
  <si>
    <t>Záhony</t>
  </si>
  <si>
    <t>Zajk</t>
  </si>
  <si>
    <t>Zajta</t>
  </si>
  <si>
    <t>Zákány</t>
  </si>
  <si>
    <t>Zákányszék</t>
  </si>
  <si>
    <t>Zalaapáti</t>
  </si>
  <si>
    <t>Zalabaksa</t>
  </si>
  <si>
    <t>Zalabér</t>
  </si>
  <si>
    <t>Zalaboldogfa</t>
  </si>
  <si>
    <t>Zalacséb</t>
  </si>
  <si>
    <t>Zalaegerszeg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</si>
  <si>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</si>
  <si>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</si>
  <si>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</si>
  <si>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</si>
  <si>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</si>
  <si>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</si>
  <si>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</si>
  <si>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</si>
  <si>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</si>
  <si>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</si>
  <si>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</si>
  <si>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</si>
  <si>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</si>
  <si>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</si>
  <si>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</si>
  <si>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</si>
  <si>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</si>
  <si>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</si>
  <si>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Zalaszentjakab</t>
  </si>
  <si>
    <t>Zalaszentlászló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</si>
  <si>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</si>
  <si>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</si>
  <si>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</si>
  <si>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</si>
  <si>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</si>
  <si>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</si>
  <si>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</si>
  <si>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</si>
  <si>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</si>
  <si>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</si>
  <si>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</si>
  <si>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</si>
  <si>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</si>
  <si>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</si>
  <si>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</si>
  <si>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</si>
  <si>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</si>
  <si>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</si>
  <si>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</si>
  <si>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Zimány</t>
  </si>
  <si>
    <t>Zirc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</si>
  <si>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</si>
  <si>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</si>
  <si>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</si>
  <si>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</si>
  <si>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</si>
  <si>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</si>
  <si>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</si>
  <si>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</si>
  <si>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</si>
  <si>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</si>
  <si>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Zselicszentpál</t>
  </si>
  <si>
    <t>Zsennye</t>
  </si>
  <si>
    <t>Zsira</t>
  </si>
  <si>
    <t>Zsombó</t>
  </si>
  <si>
    <t>Zsujta</t>
  </si>
  <si>
    <t>Zsurk</t>
  </si>
  <si>
    <t>Mg.vontató</t>
  </si>
  <si>
    <t>Lassú jmű</t>
  </si>
  <si>
    <t>Segédmkp.</t>
  </si>
  <si>
    <t>Budapest</t>
  </si>
  <si>
    <t>Személygépkocsi</t>
  </si>
  <si>
    <t>Tehergépkocsi</t>
  </si>
  <si>
    <t>Motorkerékpár</t>
  </si>
  <si>
    <t>Autóbusz</t>
  </si>
  <si>
    <t>10–19 férőhely</t>
  </si>
  <si>
    <t>Vontató</t>
  </si>
  <si>
    <t>Mezőg-i vontató</t>
  </si>
  <si>
    <t>Lassú jármű</t>
  </si>
  <si>
    <t>Munkagép</t>
  </si>
  <si>
    <t>Összesen</t>
  </si>
  <si>
    <t>Dátum:</t>
  </si>
  <si>
    <t>Készítette:</t>
  </si>
  <si>
    <t>Aláírás:</t>
  </si>
  <si>
    <t>IRSZ</t>
  </si>
  <si>
    <t>Település</t>
  </si>
  <si>
    <t>Aba</t>
  </si>
  <si>
    <t>Abádszalók</t>
  </si>
  <si>
    <t>Abasár</t>
  </si>
  <si>
    <t>Heves</t>
  </si>
  <si>
    <t>Abda</t>
  </si>
  <si>
    <t>Abony</t>
  </si>
  <si>
    <t>Veszprém</t>
  </si>
  <si>
    <t>Ács</t>
  </si>
  <si>
    <t>Acsa</t>
  </si>
  <si>
    <t>Acsád</t>
  </si>
  <si>
    <t>Acsalag</t>
  </si>
  <si>
    <t>Adács</t>
  </si>
  <si>
    <t>Ádánd</t>
  </si>
  <si>
    <t>Adásztevel</t>
  </si>
  <si>
    <t>Adony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</si>
  <si>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</si>
  <si>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</si>
  <si>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</si>
  <si>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</si>
  <si>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</si>
  <si>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</si>
  <si>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</si>
  <si>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</si>
  <si>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</si>
  <si>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</si>
  <si>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</si>
  <si>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</si>
  <si>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</si>
  <si>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</si>
  <si>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</si>
  <si>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</si>
  <si>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Zala</t>
  </si>
  <si>
    <t>Almamellék</t>
  </si>
  <si>
    <t>Almáskamarás</t>
  </si>
  <si>
    <t>Békés</t>
  </si>
  <si>
    <t>Álmosd</t>
  </si>
  <si>
    <t>Alsódobsza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</si>
  <si>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</si>
  <si>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</si>
  <si>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</si>
  <si>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</si>
  <si>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</si>
  <si>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</si>
  <si>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</si>
  <si>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</si>
  <si>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</si>
  <si>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</si>
  <si>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</si>
  <si>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Alsószenterzsébet</t>
  </si>
  <si>
    <t>Alsószentiván</t>
  </si>
  <si>
    <t>Alsószentmárton</t>
  </si>
  <si>
    <t>Alsószuha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</si>
  <si>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</si>
  <si>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</si>
  <si>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</si>
  <si>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</si>
  <si>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</si>
  <si>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</si>
  <si>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</si>
  <si>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</si>
  <si>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</si>
  <si>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</si>
  <si>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Apagy</t>
  </si>
  <si>
    <t>Apaj</t>
  </si>
  <si>
    <t>Apátfalva</t>
  </si>
  <si>
    <t>Apc</t>
  </si>
  <si>
    <t>Áporka</t>
  </si>
  <si>
    <t>Apostag</t>
  </si>
  <si>
    <t>Aranyosapáti</t>
  </si>
  <si>
    <t>Arló</t>
  </si>
  <si>
    <t>Arnót</t>
  </si>
  <si>
    <t>Ároktő</t>
  </si>
  <si>
    <t>Árpádhalom</t>
  </si>
  <si>
    <t>Árpás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</si>
  <si>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</si>
  <si>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</si>
  <si>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</si>
  <si>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</si>
  <si>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</si>
  <si>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</si>
  <si>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</si>
  <si>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</si>
  <si>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</si>
  <si>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</si>
  <si>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</si>
  <si>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Bábolna</t>
  </si>
  <si>
    <t>Bábonymegyer</t>
  </si>
  <si>
    <t>Babosdöbréte</t>
  </si>
  <si>
    <t>Babót</t>
  </si>
  <si>
    <t>Bácsalmás</t>
  </si>
  <si>
    <t>Bácsbokod</t>
  </si>
  <si>
    <t>Bácsszentgyörgy</t>
  </si>
  <si>
    <t>Bácsszőlős</t>
  </si>
  <si>
    <t>Badacsonytomaj</t>
  </si>
  <si>
    <t>Badacsonytördemic</t>
  </si>
  <si>
    <t>Bag</t>
  </si>
  <si>
    <t>Bagamér</t>
  </si>
  <si>
    <t>Bágyogszovát</t>
  </si>
  <si>
    <t>Baj</t>
  </si>
  <si>
    <t>Baja</t>
  </si>
  <si>
    <t>Bajna</t>
  </si>
  <si>
    <t>Bajót</t>
  </si>
  <si>
    <t>Bak</t>
  </si>
  <si>
    <t>Bakóca</t>
  </si>
  <si>
    <t>Bakonszeg</t>
  </si>
  <si>
    <t>Bakonybánk</t>
  </si>
  <si>
    <t>Bakonybél</t>
  </si>
  <si>
    <t>Bakonycsernye</t>
  </si>
  <si>
    <t>Bakonygyirót</t>
  </si>
  <si>
    <t>Bakonykoppány</t>
  </si>
  <si>
    <t>Bakonykúti</t>
  </si>
  <si>
    <t>Bakonynána</t>
  </si>
  <si>
    <t>Bakonyoszlop</t>
  </si>
  <si>
    <t>Bakonypéterd</t>
  </si>
  <si>
    <t>Bakonypölöske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</si>
  <si>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</si>
  <si>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</si>
  <si>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</si>
  <si>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</si>
  <si>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</si>
  <si>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</si>
  <si>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</si>
  <si>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</si>
  <si>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Baktakék</t>
  </si>
  <si>
    <t>Baktalórántháza</t>
  </si>
  <si>
    <t>Balástya</t>
  </si>
  <si>
    <t>Balaton</t>
  </si>
  <si>
    <t>Balatonakali</t>
  </si>
  <si>
    <t>Balatonalmádi</t>
  </si>
  <si>
    <t>Balatonberény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</si>
  <si>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</si>
  <si>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</si>
  <si>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</si>
  <si>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</si>
  <si>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</si>
  <si>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</si>
  <si>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</si>
  <si>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</si>
  <si>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</si>
  <si>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</si>
  <si>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Balatonlelle</t>
  </si>
  <si>
    <t>Balatonmagyaród</t>
  </si>
  <si>
    <t>Balatonmáriafürdő</t>
  </si>
  <si>
    <t>Balatonőszöd</t>
  </si>
  <si>
    <t>Balatonszabadi</t>
  </si>
  <si>
    <t>Balatonszárszó</t>
  </si>
  <si>
    <t>Balatonszemes</t>
  </si>
  <si>
    <t>Balatonszepezd</t>
  </si>
  <si>
    <t>Balatonszőlős</t>
  </si>
  <si>
    <t>Balatonújlak</t>
  </si>
  <si>
    <t>Balatonvilágos</t>
  </si>
  <si>
    <t>Balinka</t>
  </si>
  <si>
    <t>Balinka (Eszény)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</si>
  <si>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</si>
  <si>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</si>
  <si>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</si>
  <si>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</si>
  <si>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</si>
  <si>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</si>
  <si>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</si>
  <si>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</si>
  <si>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</si>
  <si>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Bánhorváti</t>
  </si>
  <si>
    <t>Bánk</t>
  </si>
  <si>
    <t>Bánréve</t>
  </si>
  <si>
    <t>Bár</t>
  </si>
  <si>
    <t>Barabás</t>
  </si>
  <si>
    <t>Baracska</t>
  </si>
  <si>
    <t>Báránd</t>
  </si>
  <si>
    <t>Baranyajenő</t>
  </si>
  <si>
    <t>Barcs</t>
  </si>
  <si>
    <t>Bárdudvarnok</t>
  </si>
  <si>
    <t>Bárna</t>
  </si>
  <si>
    <t>Bársonyos</t>
  </si>
  <si>
    <t>Basal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</si>
  <si>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</si>
  <si>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</si>
  <si>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</si>
  <si>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</si>
  <si>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</si>
  <si>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</si>
  <si>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</si>
  <si>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</si>
  <si>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</si>
  <si>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</si>
  <si>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</si>
  <si>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Bazsi</t>
  </si>
  <si>
    <t>Béb</t>
  </si>
  <si>
    <t>Becsehely</t>
  </si>
  <si>
    <t>Becske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</si>
  <si>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</si>
  <si>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</si>
  <si>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</si>
  <si>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</si>
  <si>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</si>
  <si>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</si>
  <si>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</si>
  <si>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</si>
  <si>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</si>
  <si>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</si>
  <si>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Bélavár</t>
  </si>
  <si>
    <t>Belecska</t>
  </si>
  <si>
    <t>Beleg</t>
  </si>
  <si>
    <t>Belezna</t>
  </si>
  <si>
    <t>Bélmegyer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</si>
  <si>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</si>
  <si>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</si>
  <si>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</si>
  <si>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</si>
  <si>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</si>
  <si>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</si>
  <si>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</si>
  <si>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</si>
  <si>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Berettyóújfalu</t>
  </si>
  <si>
    <t>Berhida</t>
  </si>
  <si>
    <t>Berkenye</t>
  </si>
  <si>
    <t>Bernecebaráti</t>
  </si>
  <si>
    <t>Berzék</t>
  </si>
  <si>
    <t>Berzence</t>
  </si>
  <si>
    <t>Besenyőd</t>
  </si>
  <si>
    <t>Besenyőtelek</t>
  </si>
  <si>
    <t>Besenyszög</t>
  </si>
  <si>
    <t>Besnyő</t>
  </si>
  <si>
    <t>Beszterec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</si>
  <si>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</si>
  <si>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</si>
  <si>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</si>
  <si>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</si>
  <si>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</si>
  <si>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</si>
  <si>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</si>
  <si>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</si>
  <si>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</si>
  <si>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</si>
  <si>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</si>
  <si>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</si>
  <si>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</si>
  <si>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</si>
  <si>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</si>
  <si>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Bocfölde</t>
  </si>
  <si>
    <t>Boconád</t>
  </si>
  <si>
    <t>Bócsa</t>
  </si>
  <si>
    <t>Bocskaikert</t>
  </si>
  <si>
    <t>Boda</t>
  </si>
  <si>
    <t>Bodajk</t>
  </si>
  <si>
    <t>Bodmér</t>
  </si>
  <si>
    <t>Bodonhely</t>
  </si>
  <si>
    <t>Bodony</t>
  </si>
  <si>
    <t>Bodrog</t>
  </si>
  <si>
    <t>Bodroghalom</t>
  </si>
  <si>
    <t>Bodrogkeresztúr</t>
  </si>
  <si>
    <t>Bodrogkisfalud</t>
  </si>
  <si>
    <t>Bodrogolaszi</t>
  </si>
  <si>
    <t>Bódvarákó</t>
  </si>
  <si>
    <t>Bódvaszilas</t>
  </si>
  <si>
    <t>Bogács</t>
  </si>
  <si>
    <t>Bogád</t>
  </si>
  <si>
    <t>Bogdása</t>
  </si>
  <si>
    <t>Bogyiszló</t>
  </si>
  <si>
    <t>Bojt</t>
  </si>
  <si>
    <t>Bókaháza</t>
  </si>
  <si>
    <t>Bokod</t>
  </si>
  <si>
    <t>Boldog</t>
  </si>
  <si>
    <t>Boldogasszonyfa</t>
  </si>
  <si>
    <t>Boldogkőújfalu</t>
  </si>
  <si>
    <t>Bolhás</t>
  </si>
  <si>
    <t>Bolhó</t>
  </si>
  <si>
    <t>Bóly</t>
  </si>
  <si>
    <t>Bonyhád</t>
  </si>
  <si>
    <t>Bonyhádvarasd</t>
  </si>
  <si>
    <t>Bordány</t>
  </si>
  <si>
    <t>Borota</t>
  </si>
  <si>
    <t>Borsodbóta</t>
  </si>
  <si>
    <t>Borsodgeszt</t>
  </si>
  <si>
    <t>Borsodivánka</t>
  </si>
  <si>
    <t>Borsodszentgyörgy</t>
  </si>
  <si>
    <t>Borsodszirák</t>
  </si>
  <si>
    <t>Borsosberény</t>
  </si>
  <si>
    <t>Borszörcsök</t>
  </si>
  <si>
    <t>Borzavár</t>
  </si>
  <si>
    <t>Botpalád</t>
  </si>
  <si>
    <t>Botykapeterd</t>
  </si>
  <si>
    <t>Bozsok</t>
  </si>
  <si>
    <t>Bőcs</t>
  </si>
  <si>
    <t>Bögöte</t>
  </si>
  <si>
    <t>Böhönye</t>
  </si>
  <si>
    <t>Bököny</t>
  </si>
  <si>
    <t>Bölcske</t>
  </si>
  <si>
    <t>Börcs</t>
  </si>
  <si>
    <t>Bősárkány</t>
  </si>
  <si>
    <t>Bőszénfa</t>
  </si>
  <si>
    <t>Bucsa</t>
  </si>
  <si>
    <t>Bucsu</t>
  </si>
  <si>
    <t>Budajenő</t>
  </si>
  <si>
    <t>Budakalász</t>
  </si>
  <si>
    <t>Budakeszi</t>
  </si>
  <si>
    <t>Budaörs</t>
  </si>
  <si>
    <t>Bugac</t>
  </si>
  <si>
    <t>Bugyi</t>
  </si>
  <si>
    <t>Buják</t>
  </si>
  <si>
    <t>Buzsák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</si>
  <si>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</si>
  <si>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</si>
  <si>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</si>
  <si>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</si>
  <si>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</si>
  <si>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</si>
  <si>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</si>
  <si>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Bükkzsérc</t>
  </si>
  <si>
    <t>Büssü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</si>
  <si>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</si>
  <si>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</si>
  <si>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</si>
  <si>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</si>
  <si>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</si>
  <si>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</si>
  <si>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</si>
  <si>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</si>
  <si>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</si>
  <si>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</si>
  <si>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</si>
  <si>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Csabrendek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</si>
  <si>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</si>
  <si>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</si>
  <si>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</si>
  <si>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</si>
  <si>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</si>
  <si>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</si>
  <si>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</si>
  <si>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</si>
  <si>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</si>
  <si>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</si>
  <si>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</si>
  <si>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Csanytelek</t>
  </si>
  <si>
    <t>Csapod</t>
  </si>
  <si>
    <t>Csárdaszállás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</si>
  <si>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</si>
  <si>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</si>
  <si>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</si>
  <si>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</si>
  <si>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</si>
  <si>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</si>
  <si>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</si>
  <si>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</si>
  <si>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</si>
  <si>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Csécse</t>
  </si>
  <si>
    <t>Csegöld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</si>
  <si>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</si>
  <si>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</si>
  <si>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</si>
  <si>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</si>
  <si>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</si>
  <si>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</si>
  <si>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</si>
  <si>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</si>
  <si>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</si>
  <si>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</si>
  <si>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</si>
  <si>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Csép</t>
  </si>
  <si>
    <t>Csépa</t>
  </si>
  <si>
    <t>Csepreg</t>
  </si>
  <si>
    <t>Cserépfalu</t>
  </si>
  <si>
    <t>Cserépváralja</t>
  </si>
  <si>
    <t>Cserhátsurány</t>
  </si>
  <si>
    <t>Cserkeszőlő</t>
  </si>
  <si>
    <t>Cserszegtomaj</t>
  </si>
  <si>
    <t>Csertő</t>
  </si>
  <si>
    <t>Csesznek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</si>
  <si>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</si>
  <si>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</si>
  <si>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</si>
  <si>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</si>
  <si>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</si>
  <si>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</si>
  <si>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</si>
  <si>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</si>
  <si>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</si>
  <si>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</si>
  <si>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</si>
  <si>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</si>
  <si>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</si>
  <si>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</si>
  <si>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</si>
  <si>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</si>
  <si>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</si>
  <si>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Csomád</t>
  </si>
  <si>
    <t>Csór</t>
  </si>
  <si>
    <t>Csorvás</t>
  </si>
  <si>
    <t>Csót</t>
  </si>
  <si>
    <t>Csögle</t>
  </si>
  <si>
    <t>Csökmő</t>
  </si>
  <si>
    <t>Csököly</t>
  </si>
  <si>
    <t>Csömör</t>
  </si>
  <si>
    <t>Csönge</t>
  </si>
  <si>
    <t>Csörnyeföld</t>
  </si>
  <si>
    <t>Csörög</t>
  </si>
  <si>
    <t>Csősz</t>
  </si>
  <si>
    <t>Csővár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</si>
  <si>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</si>
  <si>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</si>
  <si>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</si>
  <si>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</si>
  <si>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</si>
  <si>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</si>
  <si>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</si>
  <si>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</si>
  <si>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Dánszentmiklós</t>
  </si>
  <si>
    <t>Dány</t>
  </si>
  <si>
    <t>Darány</t>
  </si>
  <si>
    <t>Darnózseli</t>
  </si>
  <si>
    <t>Darvas</t>
  </si>
  <si>
    <t>Dávod</t>
  </si>
  <si>
    <t>Debrecen</t>
  </si>
  <si>
    <t>Decs</t>
  </si>
  <si>
    <t>Dédestapolcsány</t>
  </si>
  <si>
    <t>Dég</t>
  </si>
  <si>
    <t>Dejtár</t>
  </si>
  <si>
    <t>Délegyháza</t>
  </si>
  <si>
    <t>Demecser</t>
  </si>
  <si>
    <t>Demjén</t>
  </si>
  <si>
    <t>Dénesfa</t>
  </si>
  <si>
    <t>Derecske</t>
  </si>
  <si>
    <t>Derekegyház</t>
  </si>
  <si>
    <t>Deszk</t>
  </si>
  <si>
    <t>Detk</t>
  </si>
  <si>
    <t>Dévaványa</t>
  </si>
  <si>
    <t>Devecser</t>
  </si>
  <si>
    <t>Dinnyés</t>
  </si>
  <si>
    <t>Diósberény</t>
  </si>
  <si>
    <t>Diósd</t>
  </si>
  <si>
    <t>Diósjenő</t>
  </si>
  <si>
    <t>Doba</t>
  </si>
  <si>
    <t>Dobogókő</t>
  </si>
  <si>
    <t>Doboz</t>
  </si>
  <si>
    <t>Dobronhegy</t>
  </si>
  <si>
    <t>Dóc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</si>
  <si>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</si>
  <si>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</si>
  <si>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</si>
  <si>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</si>
  <si>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</si>
  <si>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</si>
  <si>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</si>
  <si>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</si>
  <si>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</si>
  <si>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</si>
  <si>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Döbörhegy</t>
  </si>
  <si>
    <t>Döbrököz</t>
  </si>
  <si>
    <t>Döge</t>
  </si>
  <si>
    <t>Dömös</t>
  </si>
  <si>
    <t>Dömsöd</t>
  </si>
  <si>
    <t>Dör</t>
  </si>
  <si>
    <t>Dörgicse</t>
  </si>
  <si>
    <t>Drágszél</t>
  </si>
  <si>
    <t>Drávacsehi</t>
  </si>
  <si>
    <t>Drávapalkonya</t>
  </si>
  <si>
    <t>Drávaszabolcs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</si>
  <si>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</si>
  <si>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</si>
  <si>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</si>
  <si>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</si>
  <si>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</si>
  <si>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</si>
  <si>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</si>
  <si>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</si>
  <si>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</si>
  <si>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</si>
  <si>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</si>
  <si>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</si>
  <si>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</si>
  <si>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</si>
  <si>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</si>
  <si>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</si>
  <si>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</si>
  <si>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</si>
  <si>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</si>
  <si>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</si>
  <si>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</si>
  <si>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</si>
  <si>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</si>
  <si>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</si>
  <si>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</si>
  <si>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</si>
  <si>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</si>
  <si>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</si>
  <si>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Ebes</t>
  </si>
  <si>
    <t>Écs</t>
  </si>
  <si>
    <t>Ecséd</t>
  </si>
  <si>
    <t>Ecsegfalva</t>
  </si>
  <si>
    <t>Ecseny</t>
  </si>
  <si>
    <t>Ecser</t>
  </si>
  <si>
    <t>Eger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</si>
  <si>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</si>
  <si>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</si>
  <si>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</si>
  <si>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</si>
  <si>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</si>
  <si>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</si>
  <si>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</si>
  <si>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</si>
  <si>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</si>
  <si>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</si>
  <si>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</si>
  <si>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</si>
  <si>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</si>
  <si>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</si>
  <si>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</si>
  <si>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</si>
  <si>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</si>
  <si>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</si>
  <si>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</si>
  <si>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</si>
  <si>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</si>
  <si>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</si>
  <si>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</si>
  <si>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</si>
  <si>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Encsencs</t>
  </si>
  <si>
    <t>Endrefalva</t>
  </si>
  <si>
    <t>Enese</t>
  </si>
  <si>
    <t>Enying</t>
  </si>
  <si>
    <t>Eperjes</t>
  </si>
  <si>
    <t>Eperjeske</t>
  </si>
  <si>
    <t>Eplény</t>
  </si>
  <si>
    <t>Epöl</t>
  </si>
  <si>
    <t>Érd</t>
  </si>
  <si>
    <t>Erdőbénye</t>
  </si>
  <si>
    <t>Erdőhorváti</t>
  </si>
  <si>
    <t>Erdőkertes</t>
  </si>
  <si>
    <t>Erdőkövesd</t>
  </si>
  <si>
    <t>Erdőkürt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</si>
  <si>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</si>
  <si>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</si>
  <si>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</si>
  <si>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</si>
  <si>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</si>
  <si>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</si>
  <si>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</si>
  <si>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</si>
  <si>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</si>
  <si>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</si>
  <si>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</si>
  <si>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</si>
  <si>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</si>
  <si>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</si>
  <si>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</si>
  <si>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</si>
  <si>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</si>
  <si>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</si>
  <si>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</si>
  <si>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</si>
  <si>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</si>
  <si>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</si>
  <si>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</si>
  <si>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</si>
  <si>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</si>
  <si>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</si>
  <si>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</si>
  <si>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</si>
  <si>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</si>
  <si>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Fegyvernek (Szapárfalu)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</si>
  <si>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</si>
  <si>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</si>
  <si>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</si>
  <si>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</si>
  <si>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</si>
  <si>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</si>
  <si>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</si>
  <si>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</si>
  <si>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</si>
  <si>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Felsőcsatár</t>
  </si>
  <si>
    <t>Felsődobsza</t>
  </si>
  <si>
    <t>Felsőjánosfa</t>
  </si>
  <si>
    <t>Felsőkelecsény</t>
  </si>
  <si>
    <t>Felsőmarác</t>
  </si>
  <si>
    <t>Felsőnána</t>
  </si>
  <si>
    <t>Felsőnyék</t>
  </si>
  <si>
    <t>Felsőörs</t>
  </si>
  <si>
    <t>Felsőpáhok</t>
  </si>
  <si>
    <t>Felsőpakony</t>
  </si>
  <si>
    <t>Felsőpetény</t>
  </si>
  <si>
    <t>Felsőrajk</t>
  </si>
  <si>
    <t>Felsőszentiván</t>
  </si>
  <si>
    <t>Felsőszentmárton</t>
  </si>
  <si>
    <t>Felsőszölnök</t>
  </si>
  <si>
    <t>Felsőtárkány</t>
  </si>
  <si>
    <t>Felsővadász</t>
  </si>
  <si>
    <t>Felsőzsolca</t>
  </si>
  <si>
    <t>Fényeslitke</t>
  </si>
  <si>
    <t>Fenyőfő</t>
  </si>
  <si>
    <t>Ferencszállás</t>
  </si>
  <si>
    <t>Fertőboz</t>
  </si>
  <si>
    <t>Fertőd (Tőzeggyármajor)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</si>
  <si>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</si>
  <si>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</si>
  <si>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</si>
  <si>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</si>
  <si>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</si>
  <si>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</si>
  <si>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</si>
  <si>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</si>
  <si>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Folyás</t>
  </si>
  <si>
    <t>Fonó</t>
  </si>
  <si>
    <t>Fonyód</t>
  </si>
  <si>
    <t>Forráskút</t>
  </si>
  <si>
    <t>Forró</t>
  </si>
  <si>
    <t>Földeák</t>
  </si>
  <si>
    <t>Földes</t>
  </si>
  <si>
    <t>Fulókércs</t>
  </si>
  <si>
    <t>Furta</t>
  </si>
  <si>
    <t>Füle</t>
  </si>
  <si>
    <t>Fülesd</t>
  </si>
  <si>
    <t>Fülöp</t>
  </si>
  <si>
    <t>Fülöpháza</t>
  </si>
  <si>
    <t>Fülöpszállás</t>
  </si>
  <si>
    <t>Fülpösdaróc</t>
  </si>
  <si>
    <t>Fürged</t>
  </si>
  <si>
    <t>Füzér</t>
  </si>
  <si>
    <t>Füzérkomlós</t>
  </si>
  <si>
    <t>Füzérradvány</t>
  </si>
  <si>
    <t>Füzesgyarmat</t>
  </si>
  <si>
    <t>Gáborján</t>
  </si>
  <si>
    <t>Gacsály</t>
  </si>
  <si>
    <t>Gadács</t>
  </si>
  <si>
    <t>Gadány</t>
  </si>
  <si>
    <t>Gádoros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</si>
  <si>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</si>
  <si>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</si>
  <si>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</si>
  <si>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</si>
  <si>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</si>
  <si>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</si>
  <si>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</si>
  <si>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Gamás</t>
  </si>
  <si>
    <t>Ganna</t>
  </si>
  <si>
    <t>Gánt</t>
  </si>
  <si>
    <t>Gara</t>
  </si>
  <si>
    <t>Garadna</t>
  </si>
  <si>
    <t>Garbolc</t>
  </si>
  <si>
    <t>Garé</t>
  </si>
  <si>
    <t>Gasztony</t>
  </si>
  <si>
    <t>Gátér</t>
  </si>
  <si>
    <t>Géberjén</t>
  </si>
  <si>
    <t>Gecse</t>
  </si>
  <si>
    <t>Géderlak</t>
  </si>
  <si>
    <t>Gégény</t>
  </si>
  <si>
    <t>Gelej</t>
  </si>
  <si>
    <t>Gelénes</t>
  </si>
  <si>
    <t>Gemzse</t>
  </si>
  <si>
    <t>Gencsapáti</t>
  </si>
  <si>
    <t>Gérce</t>
  </si>
  <si>
    <t>Gerendás</t>
  </si>
  <si>
    <t>Gerjen</t>
  </si>
  <si>
    <t>Geszt</t>
  </si>
  <si>
    <t>Gesztely</t>
  </si>
  <si>
    <t>Geszteréd</t>
  </si>
  <si>
    <t>Gic</t>
  </si>
  <si>
    <t>Gógánfa</t>
  </si>
  <si>
    <t>Golop</t>
  </si>
  <si>
    <t>Gomba</t>
  </si>
  <si>
    <t>Gór</t>
  </si>
  <si>
    <t>Gordisa</t>
  </si>
  <si>
    <t>Gödöllő</t>
  </si>
  <si>
    <t>Gödre (Gödrekeresztúr)</t>
  </si>
  <si>
    <t>Gönc</t>
  </si>
  <si>
    <t>Göncruszka</t>
  </si>
  <si>
    <t>Gönyű</t>
  </si>
  <si>
    <t>Görbeháza</t>
  </si>
  <si>
    <t>Görcsönydoboka</t>
  </si>
  <si>
    <t>Görgeteg</t>
  </si>
  <si>
    <t>Gulács</t>
  </si>
  <si>
    <t>Gutorfölde</t>
  </si>
  <si>
    <t>Gyarmat</t>
  </si>
  <si>
    <t>Gyékényes</t>
  </si>
  <si>
    <t>Gyenesdiás</t>
  </si>
  <si>
    <t>Gyepükaján</t>
  </si>
  <si>
    <t>Gyermely</t>
  </si>
  <si>
    <t>Gyóró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</si>
  <si>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</si>
  <si>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</si>
  <si>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</si>
  <si>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</si>
  <si>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</si>
  <si>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</si>
  <si>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</si>
  <si>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</si>
  <si>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</si>
  <si>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</si>
  <si>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</si>
  <si>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</si>
  <si>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</si>
  <si>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</si>
  <si>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</si>
  <si>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Győrság</t>
  </si>
  <si>
    <t>Győrsövényház</t>
  </si>
  <si>
    <t>Győrszemere</t>
  </si>
  <si>
    <t>Győrtelek</t>
  </si>
  <si>
    <t>Győrújbarát</t>
  </si>
  <si>
    <t>Győrújfalu</t>
  </si>
  <si>
    <t>Győrzámoly</t>
  </si>
  <si>
    <t>Gyula</t>
  </si>
  <si>
    <t>Gyulaháza</t>
  </si>
  <si>
    <t>Gyulaj</t>
  </si>
  <si>
    <t>Gyulakeszi</t>
  </si>
  <si>
    <t>Gyúró</t>
  </si>
  <si>
    <t>Gyügye</t>
  </si>
  <si>
    <t>Hács</t>
  </si>
  <si>
    <t>Hahót</t>
  </si>
  <si>
    <t>Hajdúbagos</t>
  </si>
  <si>
    <t>Hajdúböszörmény</t>
  </si>
  <si>
    <t>Hajdúböszörmény (Nagypród)</t>
  </si>
  <si>
    <t>Hajdúdorog</t>
  </si>
  <si>
    <t>Hajdúhadház</t>
  </si>
  <si>
    <t>Hajdúnánás</t>
  </si>
  <si>
    <t>Hajdúsámson</t>
  </si>
  <si>
    <t>Hajdúszoboszló</t>
  </si>
  <si>
    <t>Hajdúszovát</t>
  </si>
  <si>
    <t>Hajmáskér</t>
  </si>
  <si>
    <t>Hajós</t>
  </si>
  <si>
    <t>Halastó</t>
  </si>
  <si>
    <t>Halászi</t>
  </si>
  <si>
    <t>Halásztelek</t>
  </si>
  <si>
    <t>Halmaj</t>
  </si>
  <si>
    <t>Halmajugra</t>
  </si>
  <si>
    <t>Halogy</t>
  </si>
  <si>
    <t>Hangony</t>
  </si>
  <si>
    <t>Hantos</t>
  </si>
  <si>
    <t>Harc</t>
  </si>
  <si>
    <t>Harka</t>
  </si>
  <si>
    <t>Harkakötöny</t>
  </si>
  <si>
    <t>Harkány</t>
  </si>
  <si>
    <t>Háromfa</t>
  </si>
  <si>
    <t>Harsány</t>
  </si>
  <si>
    <t>Hárskút</t>
  </si>
  <si>
    <t>Hédervár</t>
  </si>
  <si>
    <t>Hedrehely</t>
  </si>
  <si>
    <t>Hegyeshalom</t>
  </si>
  <si>
    <t>Hegyhátszentpéter</t>
  </si>
  <si>
    <t>Hegykő</t>
  </si>
  <si>
    <t>Hegymagas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</si>
  <si>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</si>
  <si>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</si>
  <si>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</si>
  <si>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</si>
  <si>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</si>
  <si>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</si>
  <si>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</si>
  <si>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</si>
  <si>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</si>
  <si>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</si>
  <si>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</si>
  <si>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</si>
  <si>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</si>
  <si>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</si>
  <si>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</si>
  <si>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</si>
  <si>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</si>
  <si>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</si>
  <si>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</si>
  <si>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</si>
  <si>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Hernád</t>
  </si>
  <si>
    <t>Hernádcéce</t>
  </si>
  <si>
    <t>Hernádkak</t>
  </si>
  <si>
    <t>Hernádkércs</t>
  </si>
  <si>
    <t>Hernádnémeti</t>
  </si>
  <si>
    <t>Hernádszentandrás</t>
  </si>
  <si>
    <t>Hernádszurdok</t>
  </si>
  <si>
    <t>Hét</t>
  </si>
  <si>
    <t>Hetefejércse</t>
  </si>
  <si>
    <t>Hetes</t>
  </si>
  <si>
    <t>Hetyefő</t>
  </si>
  <si>
    <t>Hevesaranyos</t>
  </si>
  <si>
    <t>Hevesvezekény</t>
  </si>
  <si>
    <t>Hévíz</t>
  </si>
  <si>
    <t>Hévízgyörk</t>
  </si>
  <si>
    <t>Hidasnémeti</t>
  </si>
  <si>
    <t>Hidegkút</t>
  </si>
  <si>
    <t>Hidegség</t>
  </si>
  <si>
    <t>Himod</t>
  </si>
  <si>
    <t>Hobol</t>
  </si>
  <si>
    <t>Hodász</t>
  </si>
  <si>
    <t>Hódmezővásárhely</t>
  </si>
  <si>
    <t>Hollóháza</t>
  </si>
  <si>
    <t>Hollókő</t>
  </si>
  <si>
    <t>Homokbödöge</t>
  </si>
  <si>
    <t>Homokmégy</t>
  </si>
  <si>
    <t>Homokszentgyörgy</t>
  </si>
  <si>
    <t>Homorúd</t>
  </si>
  <si>
    <t>Hont</t>
  </si>
  <si>
    <t>Hort</t>
  </si>
  <si>
    <t>Hortobágy</t>
  </si>
  <si>
    <t>Hosszúpályi</t>
  </si>
  <si>
    <t>Hosszúpereszteg</t>
  </si>
  <si>
    <t>Hosszúvölgy</t>
  </si>
  <si>
    <t>Hőgyész</t>
  </si>
  <si>
    <t>Hövej</t>
  </si>
  <si>
    <t>Hugyag</t>
  </si>
  <si>
    <t>Hunya</t>
  </si>
  <si>
    <t>Hunyadfalva</t>
  </si>
  <si>
    <t>Ibafa</t>
  </si>
  <si>
    <t>Ibrány</t>
  </si>
  <si>
    <t>Igal</t>
  </si>
  <si>
    <t>Igar</t>
  </si>
  <si>
    <t>Igrici</t>
  </si>
  <si>
    <t>Iharosberény</t>
  </si>
  <si>
    <t>Ikervár</t>
  </si>
  <si>
    <t>Iklad</t>
  </si>
  <si>
    <t>Iklódbördőce</t>
  </si>
  <si>
    <t>Ikrény</t>
  </si>
  <si>
    <t>Ilk</t>
  </si>
  <si>
    <t>Imrehegy</t>
  </si>
  <si>
    <t>Ináncs</t>
  </si>
  <si>
    <t>Inárcs</t>
  </si>
  <si>
    <t>Inke</t>
  </si>
  <si>
    <t>Ipolydamásd</t>
  </si>
  <si>
    <t>Ipolytarnóc</t>
  </si>
  <si>
    <t>Ipolytölgyes</t>
  </si>
  <si>
    <t>Ipolyvece</t>
  </si>
  <si>
    <t>Isaszeg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</si>
  <si>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</si>
  <si>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</si>
  <si>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</si>
  <si>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</si>
  <si>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</si>
  <si>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</si>
  <si>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</si>
  <si>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Ivánc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</si>
  <si>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</si>
  <si>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</si>
  <si>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</si>
  <si>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</si>
  <si>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</si>
  <si>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</si>
  <si>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</si>
  <si>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</t>
  </si>
  <si>
    <t>Jákó</t>
  </si>
  <si>
    <t>Jánd</t>
  </si>
  <si>
    <t>Jánkmajtis</t>
  </si>
  <si>
    <t>Jánoshalma</t>
  </si>
  <si>
    <t>Jánosháza</t>
  </si>
  <si>
    <t>Jánoshida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</si>
  <si>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</si>
  <si>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</si>
  <si>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</si>
  <si>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</si>
  <si>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</si>
  <si>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</si>
  <si>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</si>
  <si>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</si>
  <si>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</si>
  <si>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</si>
  <si>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</si>
  <si>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</si>
  <si>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</si>
  <si>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</si>
  <si>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</si>
  <si>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</si>
  <si>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</si>
  <si>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</si>
  <si>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</si>
  <si>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</si>
  <si>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</si>
  <si>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</si>
  <si>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</si>
  <si>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</si>
  <si>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</si>
  <si>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</si>
  <si>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Kács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</si>
  <si>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</si>
  <si>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</si>
  <si>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</si>
  <si>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</si>
  <si>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</si>
  <si>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</si>
  <si>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</si>
  <si>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</si>
  <si>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</si>
  <si>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Kálló</t>
  </si>
  <si>
    <t>Kállósemjén</t>
  </si>
  <si>
    <t>Kálmáncsa</t>
  </si>
  <si>
    <t>Kálmánháza</t>
  </si>
  <si>
    <t>Kalocsa</t>
  </si>
  <si>
    <t>Kám</t>
  </si>
  <si>
    <t>Kamond</t>
  </si>
  <si>
    <t>Kamut</t>
  </si>
  <si>
    <t>Kántorjánosi</t>
  </si>
  <si>
    <t>Kánya</t>
  </si>
  <si>
    <t>Kapolcs</t>
  </si>
  <si>
    <t>Kápolna</t>
  </si>
  <si>
    <t>Kápolnásnyék</t>
  </si>
  <si>
    <t>Kapoly</t>
  </si>
  <si>
    <t>Kaposgyarmat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</si>
  <si>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</si>
  <si>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</si>
  <si>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</si>
  <si>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</si>
  <si>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</si>
  <si>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</si>
  <si>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</si>
  <si>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Káptalantóti</t>
  </si>
  <si>
    <t>Kapuvár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</si>
  <si>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</si>
  <si>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</si>
  <si>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</si>
  <si>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</si>
  <si>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</si>
  <si>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</si>
  <si>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</si>
  <si>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</si>
  <si>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Karcag</t>
  </si>
  <si>
    <t>Karcsa</t>
  </si>
  <si>
    <t>Kardos</t>
  </si>
  <si>
    <t>Kardoskút</t>
  </si>
  <si>
    <t>Károlyháza</t>
  </si>
  <si>
    <t>Karos</t>
  </si>
  <si>
    <t>Kartal</t>
  </si>
  <si>
    <t>Kásád</t>
  </si>
  <si>
    <t>Kaskantyú</t>
  </si>
  <si>
    <t>Kaszaper</t>
  </si>
  <si>
    <t>Kaszó</t>
  </si>
  <si>
    <t>Katymár</t>
  </si>
  <si>
    <t>Káva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</si>
  <si>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</si>
  <si>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</si>
  <si>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</si>
  <si>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</si>
  <si>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</si>
  <si>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</si>
  <si>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</si>
  <si>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</si>
  <si>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</si>
  <si>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</si>
  <si>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</si>
  <si>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Kelebia</t>
  </si>
  <si>
    <t>Keléd</t>
  </si>
  <si>
    <t>Kelevíz</t>
  </si>
  <si>
    <t>Kemecse</t>
  </si>
  <si>
    <t>Kemence</t>
  </si>
  <si>
    <t>Kemeneshőgyész</t>
  </si>
  <si>
    <t>Kemenesmagasi</t>
  </si>
  <si>
    <t>Kemenespálfa</t>
  </si>
  <si>
    <t>Kemenessömjén</t>
  </si>
  <si>
    <t>Kemenesszentmárton</t>
  </si>
  <si>
    <t>Kemenesszentpéter</t>
  </si>
  <si>
    <t>Kemestaródfa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</si>
  <si>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</si>
  <si>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</si>
  <si>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</si>
  <si>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</si>
  <si>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</si>
  <si>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</si>
  <si>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</si>
  <si>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</si>
  <si>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</si>
  <si>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</si>
  <si>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</si>
  <si>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</si>
  <si>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Kerkáskápolna</t>
  </si>
  <si>
    <t>Kerkaszentkirály</t>
  </si>
  <si>
    <t>Kérsemjén</t>
  </si>
  <si>
    <t>Kerta</t>
  </si>
  <si>
    <t>Kertészsziget</t>
  </si>
  <si>
    <t>Kesznyéten</t>
  </si>
  <si>
    <t>Keszőhidegkút</t>
  </si>
  <si>
    <t>Keszthely</t>
  </si>
  <si>
    <t>Kesztölc</t>
  </si>
  <si>
    <t>Keszü</t>
  </si>
  <si>
    <t>Kétegyháza</t>
  </si>
  <si>
    <t>Kéthely</t>
  </si>
  <si>
    <t>Kétpó</t>
  </si>
  <si>
    <t>Kétsoprony</t>
  </si>
  <si>
    <t>Kétújfalu</t>
  </si>
  <si>
    <t>Kéty</t>
  </si>
  <si>
    <t>Kevermes</t>
  </si>
  <si>
    <t>Kilimán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</si>
  <si>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</si>
  <si>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</si>
  <si>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</si>
  <si>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</si>
  <si>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</si>
  <si>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</si>
  <si>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</si>
  <si>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</si>
  <si>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</si>
  <si>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Kisbágyon</t>
  </si>
  <si>
    <t>Kisbajom</t>
  </si>
  <si>
    <t>Kisbárapáti</t>
  </si>
  <si>
    <t>Kisbér</t>
  </si>
  <si>
    <t>Kisberény</t>
  </si>
  <si>
    <t>Kisbodak</t>
  </si>
  <si>
    <t>Kisbucsa</t>
  </si>
  <si>
    <t>Kiscsősz</t>
  </si>
  <si>
    <t>Kisdobsza</t>
  </si>
  <si>
    <t>Kisdombegyház</t>
  </si>
  <si>
    <t>Kisdorog</t>
  </si>
  <si>
    <t>Kisfalud</t>
  </si>
  <si>
    <t>Kisfüzes</t>
  </si>
  <si>
    <t>Kisgyalán</t>
  </si>
  <si>
    <t>Kisgyőr</t>
  </si>
  <si>
    <t>Kisharsány</t>
  </si>
  <si>
    <t>Kishartyán</t>
  </si>
  <si>
    <t>Kishódos</t>
  </si>
  <si>
    <t>Kisigmánd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</si>
  <si>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</si>
  <si>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</si>
  <si>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</si>
  <si>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</si>
  <si>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</si>
  <si>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</si>
  <si>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</si>
  <si>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</si>
  <si>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</si>
  <si>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Kisláng</t>
  </si>
  <si>
    <t>Kisléta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</si>
  <si>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</si>
  <si>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</si>
  <si>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</si>
  <si>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</si>
  <si>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</si>
  <si>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</si>
  <si>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</si>
  <si>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Kisoroszi</t>
  </si>
  <si>
    <t>Kispalád</t>
  </si>
  <si>
    <t>Kisrákos</t>
  </si>
  <si>
    <t>Kissomlyó</t>
  </si>
  <si>
    <t>Kistelek</t>
  </si>
  <si>
    <t>Kistokaj</t>
  </si>
  <si>
    <t>Kistormás</t>
  </si>
  <si>
    <t>Kisújszállás</t>
  </si>
  <si>
    <t>Kisunyom</t>
  </si>
  <si>
    <t>Kisvárda</t>
  </si>
  <si>
    <t>Kisvarsány</t>
  </si>
  <si>
    <t>Kisvejke</t>
  </si>
  <si>
    <t>Kiszombor</t>
  </si>
  <si>
    <t>Kisszállás</t>
  </si>
  <si>
    <t>Kisszékely</t>
  </si>
  <si>
    <t>Kisszekeres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</si>
  <si>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</si>
  <si>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</si>
  <si>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</si>
  <si>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</si>
  <si>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</si>
  <si>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</si>
  <si>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</si>
  <si>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</si>
  <si>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</si>
  <si>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</si>
  <si>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Komló</t>
  </si>
  <si>
    <t>Komlóska</t>
  </si>
  <si>
    <t>Komoró</t>
  </si>
  <si>
    <t>Kompolt</t>
  </si>
  <si>
    <t>Kondó</t>
  </si>
  <si>
    <t>&lt;37 kw</t>
  </si>
  <si>
    <t>38-50 kw</t>
  </si>
  <si>
    <t>51-70 kw</t>
  </si>
  <si>
    <t>71-100 kw</t>
  </si>
  <si>
    <t>101-180 kw</t>
  </si>
  <si>
    <t>&gt;180 kw</t>
  </si>
  <si>
    <t>&lt; = 3,5 t össztömegű</t>
  </si>
  <si>
    <t>3,5–12 t össztömegű</t>
  </si>
  <si>
    <t>&gt;  12 t ösztömegű</t>
  </si>
  <si>
    <t>20–42 férőhely</t>
  </si>
  <si>
    <t>43-79 férőhely</t>
  </si>
  <si>
    <t>&gt;80 férőhely</t>
  </si>
  <si>
    <t>13-35 kw</t>
  </si>
  <si>
    <t>36-70 kw</t>
  </si>
  <si>
    <t>&gt; 70 kw</t>
  </si>
  <si>
    <t>&lt;  12 kw</t>
  </si>
  <si>
    <t>Pótkocsi, félpótkocsi</t>
  </si>
  <si>
    <t>&lt; 0,75 t össztömegű</t>
  </si>
  <si>
    <t>0.75 - 10 t össztömegű</t>
  </si>
  <si>
    <t>&gt; 10 t össztömegű</t>
  </si>
  <si>
    <t>Pomáz</t>
  </si>
  <si>
    <t>Surány, Pócsmegyer</t>
  </si>
  <si>
    <t>Surányitelep</t>
  </si>
  <si>
    <t>Tahitótfalu, Tahi</t>
  </si>
  <si>
    <t>Tahitótfalu</t>
  </si>
  <si>
    <t>Visegrád</t>
  </si>
  <si>
    <t>Érd-parkváros</t>
  </si>
  <si>
    <t>Érdliget</t>
  </si>
  <si>
    <t>Törökbálint</t>
  </si>
  <si>
    <t>Óbarok</t>
  </si>
  <si>
    <t>Csapdi</t>
  </si>
  <si>
    <t>Szár, Újbarok</t>
  </si>
  <si>
    <t>Szárliget, Nagyegyháza</t>
  </si>
  <si>
    <t>Pilisjászfalu</t>
  </si>
  <si>
    <t>Piliscsaba</t>
  </si>
  <si>
    <t>Telki</t>
  </si>
  <si>
    <t xml:space="preserve">Nagykovácsi, Remeteszőlős </t>
  </si>
  <si>
    <t>Göd</t>
  </si>
  <si>
    <t>Göd-Felső</t>
  </si>
  <si>
    <t xml:space="preserve">Sződ, Sződliget,  </t>
  </si>
  <si>
    <t>Kerepestarcsa, Kistarcsa</t>
  </si>
  <si>
    <t>Kerepes, Szilasliget</t>
  </si>
  <si>
    <t>Kerepes</t>
  </si>
  <si>
    <t>Fót, Fót(Gyermekváros)</t>
  </si>
  <si>
    <t>Monorierdő</t>
  </si>
  <si>
    <t>Sülysáp, (Tápiósüly)</t>
  </si>
  <si>
    <t>Sülysáp</t>
  </si>
  <si>
    <t>Szigetszentmiklós,-Lakihegy</t>
  </si>
  <si>
    <t>Gyál-Némedi</t>
  </si>
  <si>
    <t>Dabas-Sári, -Besnyő</t>
  </si>
  <si>
    <t>Táborfalva</t>
  </si>
  <si>
    <t>Pálhalma</t>
  </si>
  <si>
    <t>Daruszentmiklós, Előszállás-Kisszentmiklós</t>
  </si>
  <si>
    <t>Baracs</t>
  </si>
  <si>
    <t>Baracs Apátszállás</t>
  </si>
  <si>
    <t xml:space="preserve">Ercsi, Sinatelep </t>
  </si>
  <si>
    <t>Ercsi</t>
  </si>
  <si>
    <t>Velence</t>
  </si>
  <si>
    <t>Velencefürdő</t>
  </si>
  <si>
    <t>Gárdony, Agárd</t>
  </si>
  <si>
    <t>Gárdony</t>
  </si>
  <si>
    <t>Esztergom, Esztergom-Kertváros</t>
  </si>
  <si>
    <t>Sárisáp-Annavölgy</t>
  </si>
  <si>
    <t>Tokod, Tokodaltáró</t>
  </si>
  <si>
    <t>Nyergesújfalu</t>
  </si>
  <si>
    <t>Viscosa</t>
  </si>
  <si>
    <t>Lábatlan</t>
  </si>
  <si>
    <t>Keszeg, Ősagárd</t>
  </si>
  <si>
    <t>Verőcemaros, Verőce, Kismaros, Magyarkút</t>
  </si>
  <si>
    <t>Vámosmikola, Tésa</t>
  </si>
  <si>
    <t xml:space="preserve">Kétbodony, Romhány, Kisecset, Szente </t>
  </si>
  <si>
    <t>Pusztaberki, Horpács</t>
  </si>
  <si>
    <t>Balassagyarmat, Ipolyszög</t>
  </si>
  <si>
    <t>Nógrádgárdony, Csitár</t>
  </si>
  <si>
    <t>Nógrádmarcal, Iliny</t>
  </si>
  <si>
    <t>Debercsény, Cserháthaláp, Magyarnándor</t>
  </si>
  <si>
    <t>Szanda, Szandaváralja</t>
  </si>
  <si>
    <t>Köröstetétlen</t>
  </si>
  <si>
    <t>Tardosbánya, Tardos</t>
  </si>
  <si>
    <t>Agostyán</t>
  </si>
  <si>
    <t>Szákszend, Szák</t>
  </si>
  <si>
    <t>Hánta</t>
  </si>
  <si>
    <t>Ácsteszér</t>
  </si>
  <si>
    <t>Komárom Koppánymonostor</t>
  </si>
  <si>
    <t>Komárom Szőny</t>
  </si>
  <si>
    <t>Almásfüzitő-felső</t>
  </si>
  <si>
    <t>Hatvan, Kerekharaszt</t>
  </si>
  <si>
    <t>Kerekharaszt</t>
  </si>
  <si>
    <t>Lőrinci</t>
  </si>
  <si>
    <t>Szücsi</t>
  </si>
  <si>
    <t>Ecseg, Kozárd</t>
  </si>
  <si>
    <t>Hasznos, Mátrakeresztes</t>
  </si>
  <si>
    <t>Cserhátszentiván, Bokor, Kutasó</t>
  </si>
  <si>
    <t>Felsőtold, Garáb</t>
  </si>
  <si>
    <t>Bátonyterenye-Nagybátony</t>
  </si>
  <si>
    <t>Kisbárkány, Márkháza, Nagybárkány</t>
  </si>
  <si>
    <t>Bátonyterenye-Kisterenye</t>
  </si>
  <si>
    <t>Zagyvapálfalva</t>
  </si>
  <si>
    <t>Salgóbánya</t>
  </si>
  <si>
    <t>Somoskőújfalu</t>
  </si>
  <si>
    <t>Nagykeresztúr, Lucfalva</t>
  </si>
  <si>
    <t>Zagyvaróna</t>
  </si>
  <si>
    <t>Mátraterenye, Homokterenye, Mátraterenye-homoktere</t>
  </si>
  <si>
    <t>Mátraterenye-nádujfalu</t>
  </si>
  <si>
    <t>Kazár-mizserfa</t>
  </si>
  <si>
    <t>Bátonyterenye-Rákóczitelep</t>
  </si>
  <si>
    <t>Karancsság, Szalmatercs</t>
  </si>
  <si>
    <t>Kékestetö</t>
  </si>
  <si>
    <t>Gyöngyössolymos, Pálosvörösmart</t>
  </si>
  <si>
    <t>Mátrafüred</t>
  </si>
  <si>
    <t>Mátraháza</t>
  </si>
  <si>
    <t>Galyatető</t>
  </si>
  <si>
    <t>Mátraszentimre, Mátraszentlászló</t>
  </si>
  <si>
    <t>Parádfürdő</t>
  </si>
  <si>
    <t>Visonta</t>
  </si>
  <si>
    <t>Eger Felnémet</t>
  </si>
  <si>
    <t>Eger-Szarvaskö</t>
  </si>
  <si>
    <t>Bélapátfalva, Bükkszentmárton</t>
  </si>
  <si>
    <t>Füzesabony</t>
  </si>
  <si>
    <t>Nyékládháza</t>
  </si>
  <si>
    <t>Mezőkeresztes, Csincse</t>
  </si>
  <si>
    <t>Miskolc-Diósgyőr, Hejőcsaba</t>
  </si>
  <si>
    <t>Bükkszentlászló</t>
  </si>
  <si>
    <t>Diósgyőr</t>
  </si>
  <si>
    <t>Lillafüred</t>
  </si>
  <si>
    <t>Miskolc-Pereces</t>
  </si>
  <si>
    <t>Miskolc Tapolcafürdő</t>
  </si>
  <si>
    <t>Szirma</t>
  </si>
  <si>
    <t>Kiscsécs, Girincs</t>
  </si>
  <si>
    <t>Tiszaújváros, -Tiszaszederkény</t>
  </si>
  <si>
    <t>Sajóvárkony</t>
  </si>
  <si>
    <t>Bánszállás</t>
  </si>
  <si>
    <t>Ózd-Uraj</t>
  </si>
  <si>
    <t>Szentsimon</t>
  </si>
  <si>
    <t>Domaháza, Kissikátor</t>
  </si>
  <si>
    <t>Sajógalgóc, Vadna</t>
  </si>
  <si>
    <t>Bükkmogyorósd, Csernely, Lénárddaróc</t>
  </si>
  <si>
    <t>Ózd-Center</t>
  </si>
  <si>
    <t>Sajómercse, Sajóvelezd</t>
  </si>
  <si>
    <t>Ózd-Hódoscsépány</t>
  </si>
  <si>
    <t>Somsálybánya</t>
  </si>
  <si>
    <t>Borsodnádasd</t>
  </si>
  <si>
    <t>Kazincbarcika-Berente</t>
  </si>
  <si>
    <t>Sajósenye, Sajóvámos</t>
  </si>
  <si>
    <t>Sajópálfalva</t>
  </si>
  <si>
    <t>Sóstófalva, Újcsanálos</t>
  </si>
  <si>
    <t>Sajóivánka, Sajókaza</t>
  </si>
  <si>
    <t>Jákfalva, Dövény, Felsőnyárád</t>
  </si>
  <si>
    <t>Ragály, Trizs</t>
  </si>
  <si>
    <t>Imola, Kánó</t>
  </si>
  <si>
    <t>Zádorfalva, Szuhafő</t>
  </si>
  <si>
    <t>Gömörszőlős, Kelemér</t>
  </si>
  <si>
    <t xml:space="preserve">Mucsony, Szuhakálló, Mucsony-Alberttelep </t>
  </si>
  <si>
    <t>Alsótelekes, Felsőtelekes</t>
  </si>
  <si>
    <t>Galvács, Szendrő</t>
  </si>
  <si>
    <t>Edelény</t>
  </si>
  <si>
    <t>Szalonna, Meszes</t>
  </si>
  <si>
    <t>Perkupa, Martonyi, Varbóc</t>
  </si>
  <si>
    <t>Égerszög, Szőlősardó, Teresztenye, Tornakápolna</t>
  </si>
  <si>
    <t>Szin, Szinpetri</t>
  </si>
  <si>
    <t>Komjáti, Tornabarakony, Tornaszentandrás</t>
  </si>
  <si>
    <t xml:space="preserve">Becskeháza, Bódvalenke, Hidvégardó </t>
  </si>
  <si>
    <t>Sajókápolna, Sajólászlófalva</t>
  </si>
  <si>
    <t>Ládbesenyő, Balajt, Damak</t>
  </si>
  <si>
    <t>Finke</t>
  </si>
  <si>
    <t xml:space="preserve">Szakácsi, Irota, Lak, </t>
  </si>
  <si>
    <t>Boldva, Ziliz</t>
  </si>
  <si>
    <t>Nyomár, Hangács</t>
  </si>
  <si>
    <t>Abaújszolnok, Nyésta, Selyeb</t>
  </si>
  <si>
    <t>Homrogd, Monaj</t>
  </si>
  <si>
    <t>Abaújlak, Gadna</t>
  </si>
  <si>
    <t xml:space="preserve">Büttös, Kány, Keresztéte, Krasznokvajda, Pamlény, Perecse, Szászfa  </t>
  </si>
  <si>
    <t>Debréte, Viszló, Rakaca</t>
  </si>
  <si>
    <t>Beret, Detek</t>
  </si>
  <si>
    <t>Alsógagy, Csenyéte, Felsőgagy, Gagyapáti</t>
  </si>
  <si>
    <t>Nagykinizs, Szentistvánbaksa</t>
  </si>
  <si>
    <t>Hernádbüd, Pere</t>
  </si>
  <si>
    <t>Encs, -Gibárt</t>
  </si>
  <si>
    <t>Abaújdevecser, Fügöd</t>
  </si>
  <si>
    <t>Szemere, Litka</t>
  </si>
  <si>
    <t>Encs-Fügöd</t>
  </si>
  <si>
    <t>Encs-Abaújdevecser</t>
  </si>
  <si>
    <t xml:space="preserve">Hernádvécse, Hernádpetri, Pusztaradvány </t>
  </si>
  <si>
    <t>Abaújszántó, Baskó, Sima</t>
  </si>
  <si>
    <t>Abaújkér, Abaújalpár</t>
  </si>
  <si>
    <t>Boldogkőváralja, Arka</t>
  </si>
  <si>
    <t>Fony, Mogyoróska, Regéc</t>
  </si>
  <si>
    <t>Abaújvár, Pányok</t>
  </si>
  <si>
    <t>Szerencs Ond</t>
  </si>
  <si>
    <t>Szegi, Szegilong</t>
  </si>
  <si>
    <t>Újharangod</t>
  </si>
  <si>
    <t>Háromhuta, Óhuta, Újhuta</t>
  </si>
  <si>
    <t>Sátoraljaújhely,  (Károlyfalva)</t>
  </si>
  <si>
    <t>Nagyrozvágy, Kisrozvágy</t>
  </si>
  <si>
    <t>Tiszakarád-Nagyhomok</t>
  </si>
  <si>
    <t>Ricse, Semjén</t>
  </si>
  <si>
    <t>Dámoc</t>
  </si>
  <si>
    <t>Alsóberecki, Felsőberecki</t>
  </si>
  <si>
    <t>Sátoraljaújhely (Széphalom)</t>
  </si>
  <si>
    <t>Alsóregmec, Felsőregmec, Mikóháza</t>
  </si>
  <si>
    <t>Kovácsvágás, Vágáshuta</t>
  </si>
  <si>
    <t>Filkeháza, Bózsva, Füzérkajata, Kishuta, Nagyhuta, Pálháza</t>
  </si>
  <si>
    <t>Debrecen-Ebes</t>
  </si>
  <si>
    <t>Debrecen-Pallag</t>
  </si>
  <si>
    <t>Debrecen-tégláskert</t>
  </si>
  <si>
    <t>Debrecen-macs</t>
  </si>
  <si>
    <t>Egyek-Ohat</t>
  </si>
  <si>
    <t>Haláp</t>
  </si>
  <si>
    <t>Debrecen-Bánk</t>
  </si>
  <si>
    <t>Hajdúnánás Tedej</t>
  </si>
  <si>
    <t>B.újfalu-b.sztmártonfp</t>
  </si>
  <si>
    <t>Ártánd</t>
  </si>
  <si>
    <t>Told</t>
  </si>
  <si>
    <t>Hosszúhát</t>
  </si>
  <si>
    <t>Bodaszőlő</t>
  </si>
  <si>
    <t>Debrecen-Józsa</t>
  </si>
  <si>
    <t>Nyíregyháza-Butykatelep</t>
  </si>
  <si>
    <t>Tamásipuszta</t>
  </si>
  <si>
    <t>Aradványpuszta</t>
  </si>
  <si>
    <t>Nagyléta</t>
  </si>
  <si>
    <t>Létavértes</t>
  </si>
  <si>
    <t>Papos</t>
  </si>
  <si>
    <t>Nyíregyháza (Borbánya)</t>
  </si>
  <si>
    <t>Nyíregyháza fp-j.korh.</t>
  </si>
  <si>
    <t>Nyíregyháza-Sóstó</t>
  </si>
  <si>
    <t>Bashalom</t>
  </si>
  <si>
    <t>Kisfástanya</t>
  </si>
  <si>
    <t>Tiszaeszlár</t>
  </si>
  <si>
    <t>Tímár</t>
  </si>
  <si>
    <t>Gávavencsellő (Gáva)</t>
  </si>
  <si>
    <t>Vencsellő</t>
  </si>
  <si>
    <t>Sóstóhegy</t>
  </si>
  <si>
    <t>Búj</t>
  </si>
  <si>
    <t>Kétérköz</t>
  </si>
  <si>
    <t>Nyírbogdány</t>
  </si>
  <si>
    <t>Berkesz</t>
  </si>
  <si>
    <t>Oros</t>
  </si>
  <si>
    <t>Gergelyiugornya</t>
  </si>
  <si>
    <t>Vásárosnamény-Vitka</t>
  </si>
  <si>
    <t>Gyüre</t>
  </si>
  <si>
    <t>Beregaradi</t>
  </si>
  <si>
    <t>Turricse</t>
  </si>
  <si>
    <t>Szolnok pfü</t>
  </si>
  <si>
    <t>Szandaszőlős</t>
  </si>
  <si>
    <t>Kötelek</t>
  </si>
  <si>
    <t>Tiszavárkonyi szölök</t>
  </si>
  <si>
    <t>Portelek</t>
  </si>
  <si>
    <t>Surjány</t>
  </si>
  <si>
    <t>Pusztataksony</t>
  </si>
  <si>
    <t>Újszentgyörgy</t>
  </si>
  <si>
    <t>Bánhalma</t>
  </si>
  <si>
    <t>Kungyalu</t>
  </si>
  <si>
    <t>Homok</t>
  </si>
  <si>
    <t>Cserkeszölö fürdö</t>
  </si>
  <si>
    <t>Tiszakürt-Bogaras</t>
  </si>
  <si>
    <t>Pálóczi major</t>
  </si>
  <si>
    <t>Gyomaendrőd</t>
  </si>
  <si>
    <t>Endrőd</t>
  </si>
  <si>
    <t>Vésztö</t>
  </si>
  <si>
    <t>Kótpuszta</t>
  </si>
  <si>
    <t>Kőrösnagyharsány</t>
  </si>
  <si>
    <t>Csabacsüd</t>
  </si>
  <si>
    <t>Csabaszabadi</t>
  </si>
  <si>
    <t>Gerla</t>
  </si>
  <si>
    <t>Gábortelep</t>
  </si>
  <si>
    <t>Medgyesegyháza</t>
  </si>
  <si>
    <t>Mezőmegyer</t>
  </si>
  <si>
    <t>Gyula-j.a.szan.fp</t>
  </si>
  <si>
    <t>Gyulavári</t>
  </si>
  <si>
    <t>Bánkút</t>
  </si>
  <si>
    <t>Orosháza Rákóczitelep</t>
  </si>
  <si>
    <t>Orosháza Gyopárosfürdö</t>
  </si>
  <si>
    <t>Orosháza Szentetornya</t>
  </si>
  <si>
    <t>Orosháza Tatársánc</t>
  </si>
  <si>
    <t>Tótkomlós-pszölös</t>
  </si>
  <si>
    <t>Méntelek</t>
  </si>
  <si>
    <t>Hetényegyháza</t>
  </si>
  <si>
    <t>Alsólajos</t>
  </si>
  <si>
    <t>Felsőlajos</t>
  </si>
  <si>
    <t>Tiszabög</t>
  </si>
  <si>
    <t>Tiszaalpár</t>
  </si>
  <si>
    <t>Tiszaalpár (Tiszaújfalu)</t>
  </si>
  <si>
    <t>Kunszentmiklós</t>
  </si>
  <si>
    <t>Fülöpjakab</t>
  </si>
  <si>
    <t>Felsőmóricgát</t>
  </si>
  <si>
    <t>Jászszentlászló fp.</t>
  </si>
  <si>
    <t>Kiskunmajsa - Bodoglár</t>
  </si>
  <si>
    <t>Kiskörös</t>
  </si>
  <si>
    <t>Harta</t>
  </si>
  <si>
    <t>Harta (Állampuszta)</t>
  </si>
  <si>
    <t>Dunapataj-szelidi tó</t>
  </si>
  <si>
    <t>Kéleshalom</t>
  </si>
  <si>
    <t>Bácsborsod</t>
  </si>
  <si>
    <t>Magyartés</t>
  </si>
  <si>
    <t>Szentes-cserebökény</t>
  </si>
  <si>
    <t>Csongrád-Bokros</t>
  </si>
  <si>
    <t>Szeged (Szentmihálytelek)</t>
  </si>
  <si>
    <t>Szeged-tanposta</t>
  </si>
  <si>
    <t>Tápé</t>
  </si>
  <si>
    <t>Szeged-Gyálarét</t>
  </si>
  <si>
    <t>Szőreg</t>
  </si>
  <si>
    <t>Szeged-Kiskundorozsma</t>
  </si>
  <si>
    <t>Szikáncs</t>
  </si>
  <si>
    <t>Makó-rákos</t>
  </si>
  <si>
    <t>Rétszilas</t>
  </si>
  <si>
    <t>Igar-vámszölöhegy</t>
  </si>
  <si>
    <t>Pusztaegres</t>
  </si>
  <si>
    <t>Sárhatvan</t>
  </si>
  <si>
    <t>Tengelic-Szőlőhegy</t>
  </si>
  <si>
    <t>Tamási-Pári</t>
  </si>
  <si>
    <t>Tolna Mőzs</t>
  </si>
  <si>
    <t>Faddombori</t>
  </si>
  <si>
    <t>Fadd-dombori</t>
  </si>
  <si>
    <t>Gráboc</t>
  </si>
  <si>
    <t>Felsönána</t>
  </si>
  <si>
    <t>Majos</t>
  </si>
  <si>
    <t>Gölle (Inámpuszta)</t>
  </si>
  <si>
    <t>Mánfa</t>
  </si>
  <si>
    <t>Komló-gesztenyés</t>
  </si>
  <si>
    <t>Komló-szilvás</t>
  </si>
  <si>
    <t>Mázaszászvár</t>
  </si>
  <si>
    <t>Gödre</t>
  </si>
  <si>
    <t>Kaposfüred</t>
  </si>
  <si>
    <t>Mernyeszentmiklós</t>
  </si>
  <si>
    <t>Toponár</t>
  </si>
  <si>
    <t>Barcs-Középrigóc</t>
  </si>
  <si>
    <t>Drávaszentes</t>
  </si>
  <si>
    <t>Pécs-Somogy</t>
  </si>
  <si>
    <t>Orfű-Tekeres</t>
  </si>
  <si>
    <t>Pécs-Vasas</t>
  </si>
  <si>
    <t>Pécs-Hird</t>
  </si>
  <si>
    <t>Kisújbánya</t>
  </si>
  <si>
    <t>Újmohács</t>
  </si>
  <si>
    <t>Sárhát</t>
  </si>
  <si>
    <t>Pócsapuszta</t>
  </si>
  <si>
    <t>Pécs-Üszögpuszta</t>
  </si>
  <si>
    <t>Siklós (Máriagyűd)</t>
  </si>
  <si>
    <t>Zsibót</t>
  </si>
  <si>
    <t>Terecseny</t>
  </si>
  <si>
    <t>Okorág</t>
  </si>
  <si>
    <t>Kákics</t>
  </si>
  <si>
    <t>Székesfehérvár pfü</t>
  </si>
  <si>
    <t>Székesfehérvár-Börgöndpuszta</t>
  </si>
  <si>
    <t>Várpalota-Inota</t>
  </si>
  <si>
    <t>Seregélyes (Szölöhegy)</t>
  </si>
  <si>
    <t>Kálóz</t>
  </si>
  <si>
    <t>Belsőbáránd</t>
  </si>
  <si>
    <t>Enying-Balatonbozsok</t>
  </si>
  <si>
    <t>Pélpuszta</t>
  </si>
  <si>
    <t>Sárpentele</t>
  </si>
  <si>
    <t>Nádasladány</t>
  </si>
  <si>
    <t>Polgárdi ipartelep</t>
  </si>
  <si>
    <t>Kiscséripuszta</t>
  </si>
  <si>
    <t>Balatonkenese üdülőtelep</t>
  </si>
  <si>
    <t>Peremarton</t>
  </si>
  <si>
    <t>Fűzfőgyártelep</t>
  </si>
  <si>
    <t>Őskü</t>
  </si>
  <si>
    <t>Káptalanfüred</t>
  </si>
  <si>
    <t>Paloznak camping</t>
  </si>
  <si>
    <t>Lovas Kishegy</t>
  </si>
  <si>
    <t>Balatonfüred-camping</t>
  </si>
  <si>
    <t>Balatonarács</t>
  </si>
  <si>
    <t>Veszprém-fajsz</t>
  </si>
  <si>
    <t>Zánka</t>
  </si>
  <si>
    <t>Pálköve</t>
  </si>
  <si>
    <t>Badacsonyörs</t>
  </si>
  <si>
    <t>Badacsony</t>
  </si>
  <si>
    <t>Badacsonylábdihegy</t>
  </si>
  <si>
    <t>Tapolca-Diszel</t>
  </si>
  <si>
    <t>Veszprém-Kádárta</t>
  </si>
  <si>
    <t>Gyulafirátót</t>
  </si>
  <si>
    <t>Zirc-Lókút</t>
  </si>
  <si>
    <t>Ajkarendek</t>
  </si>
  <si>
    <t>Ajka Bakonygyepes</t>
  </si>
  <si>
    <t>Ajka Padragkút</t>
  </si>
  <si>
    <t>Pápa-borsosgyör</t>
  </si>
  <si>
    <t>Mezölak</t>
  </si>
  <si>
    <t>Marcaltö</t>
  </si>
  <si>
    <t>Pápa-Kéttornyúlak</t>
  </si>
  <si>
    <t>Tapolcafő</t>
  </si>
  <si>
    <t>Siófokfürdő</t>
  </si>
  <si>
    <t>Balatonszéplak</t>
  </si>
  <si>
    <t>Siófok (Balatonkiliti)</t>
  </si>
  <si>
    <t>Kőröshegy</t>
  </si>
  <si>
    <t>Boglárlelle</t>
  </si>
  <si>
    <t>Fonyódliget</t>
  </si>
  <si>
    <t>Fonyód (Alsóbélatelep)</t>
  </si>
  <si>
    <t>Balatonkeresztúr</t>
  </si>
  <si>
    <t>Daránypuszta</t>
  </si>
  <si>
    <t>Szőlőskislak</t>
  </si>
  <si>
    <t>Marcali -horvátkút</t>
  </si>
  <si>
    <t>Balatonszentgyörgy</t>
  </si>
  <si>
    <t>Zalakomár (Kiskomárom)</t>
  </si>
  <si>
    <t>Zalakomár (Komárváros)</t>
  </si>
  <si>
    <t>Vajdacserfő</t>
  </si>
  <si>
    <t>Zalaszentgrót Zalakoppány</t>
  </si>
  <si>
    <t>Zalaudvarnok</t>
  </si>
  <si>
    <t>Zalaszentgrót Tekenye</t>
  </si>
  <si>
    <t>Zalaszentgrót Csáford</t>
  </si>
  <si>
    <t>Nagykanizsa-palin</t>
  </si>
  <si>
    <t>Nagykanizsa-sánc</t>
  </si>
  <si>
    <t>Miklósfa Nagykanizsa</t>
  </si>
  <si>
    <t>Pátró</t>
  </si>
  <si>
    <t>Szemenyecsörnye</t>
  </si>
  <si>
    <t>Zalaegerszeg Andráshida</t>
  </si>
  <si>
    <t>Zalaegerszeg-szanat.fp</t>
  </si>
  <si>
    <t>Petőhenye</t>
  </si>
  <si>
    <t>Lenti-lentikápolna</t>
  </si>
  <si>
    <t>Bácsa</t>
  </si>
  <si>
    <t>Győr-Szentiván</t>
  </si>
  <si>
    <t>Ménfőcsanak</t>
  </si>
  <si>
    <t>Györ-gyirmót</t>
  </si>
  <si>
    <t>Györ pfü</t>
  </si>
  <si>
    <t>Bőnyrétalap</t>
  </si>
  <si>
    <t>Mindszentpuszta</t>
  </si>
  <si>
    <t>Novákpuszta</t>
  </si>
  <si>
    <t>Mosonújhely</t>
  </si>
  <si>
    <t>Jánossomorja</t>
  </si>
  <si>
    <t>Csorna-Farád</t>
  </si>
  <si>
    <t>Öntésmajor</t>
  </si>
  <si>
    <t>Vica</t>
  </si>
  <si>
    <t>Sopronkőhida</t>
  </si>
  <si>
    <t>Brennbergbánya</t>
  </si>
  <si>
    <t>Nyárliget</t>
  </si>
  <si>
    <t>Fertöújlak</t>
  </si>
  <si>
    <t>Sopron-Balf</t>
  </si>
  <si>
    <t>Sömjénmihályfa</t>
  </si>
  <si>
    <t>Celldömölk-izsákfa</t>
  </si>
  <si>
    <t>Sárvár (Rábasömjén)</t>
  </si>
  <si>
    <t>Sárvár (Lánkapuszta)</t>
  </si>
  <si>
    <t>Herény</t>
  </si>
  <si>
    <t>Szombathely (Szentkirály)</t>
  </si>
  <si>
    <t>Lukácsháza</t>
  </si>
  <si>
    <t>Köszeg</t>
  </si>
  <si>
    <t>Bükfürdő</t>
  </si>
  <si>
    <t>Egyházhollós</t>
  </si>
  <si>
    <t>Őrimagyarosd</t>
  </si>
  <si>
    <t>Szentgotthárd-r.füzes</t>
  </si>
  <si>
    <t>Szentgotthárd-farkasfa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</si>
  <si>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</si>
  <si>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</si>
  <si>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</si>
  <si>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</si>
  <si>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</si>
  <si>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</si>
  <si>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</si>
  <si>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</si>
  <si>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Kosd</t>
  </si>
  <si>
    <t>Kóspallag</t>
  </si>
  <si>
    <t>Kótaj</t>
  </si>
  <si>
    <t>Kovácshida</t>
  </si>
  <si>
    <t>Kovácsszénája</t>
  </si>
  <si>
    <t>Kozmadombja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</si>
  <si>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</si>
  <si>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</si>
  <si>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</si>
  <si>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</si>
  <si>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</si>
  <si>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</si>
  <si>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</si>
  <si>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</si>
  <si>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</si>
  <si>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</si>
  <si>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</si>
  <si>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</si>
  <si>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</si>
  <si>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Körösladány</t>
  </si>
  <si>
    <t>Köröstarcsa</t>
  </si>
  <si>
    <t>Körösszakál</t>
  </si>
  <si>
    <t>Körösszegapáti</t>
  </si>
  <si>
    <t>Kőszárhegy</t>
  </si>
  <si>
    <t>Kőszeg</t>
  </si>
  <si>
    <t>Kőszegszerdahely</t>
  </si>
  <si>
    <t>Kötcse</t>
  </si>
  <si>
    <t>Kötegyán</t>
  </si>
  <si>
    <t>Kővágóörs</t>
  </si>
  <si>
    <t>Kővágószőlős</t>
  </si>
  <si>
    <t>Kővágótőttős</t>
  </si>
  <si>
    <t>Kövegy</t>
  </si>
  <si>
    <t>Köveskál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</si>
  <si>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</si>
  <si>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</si>
  <si>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</si>
  <si>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</si>
  <si>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</si>
  <si>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</si>
  <si>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</si>
  <si>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</si>
  <si>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</si>
  <si>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</si>
  <si>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</si>
  <si>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</si>
  <si>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Kunsziget</t>
  </si>
  <si>
    <t>Kup</t>
  </si>
  <si>
    <t>Kupa</t>
  </si>
  <si>
    <t>Kurd</t>
  </si>
  <si>
    <t>Kurityán</t>
  </si>
  <si>
    <t>Kustánszeg</t>
  </si>
  <si>
    <t>Kutas</t>
  </si>
  <si>
    <t>Kübekháza</t>
  </si>
  <si>
    <t>Külsővat</t>
  </si>
  <si>
    <t>Küngös</t>
  </si>
  <si>
    <t>Lábod</t>
  </si>
  <si>
    <t>Lácacséke</t>
  </si>
  <si>
    <t>Lad</t>
  </si>
  <si>
    <t>Ladánybene</t>
  </si>
  <si>
    <t>Lajoskomárom</t>
  </si>
  <si>
    <t>Lakhegy</t>
  </si>
  <si>
    <t>Lakitelek</t>
  </si>
  <si>
    <t>Lánycsók</t>
  </si>
  <si>
    <t>Laskod</t>
  </si>
  <si>
    <t>Lasztonya</t>
  </si>
  <si>
    <t>Lázi</t>
  </si>
  <si>
    <t>Leányfalu</t>
  </si>
  <si>
    <t>Leányvár</t>
  </si>
  <si>
    <t>Lébény</t>
  </si>
  <si>
    <t>Legénd</t>
  </si>
  <si>
    <t>Legyesbénye</t>
  </si>
  <si>
    <t>Léh</t>
  </si>
  <si>
    <t>Lengyeltóti</t>
  </si>
  <si>
    <t>Lenti</t>
  </si>
  <si>
    <t>Lepsény</t>
  </si>
  <si>
    <t>Lesencefalu</t>
  </si>
  <si>
    <t>Lesenceistvánd</t>
  </si>
  <si>
    <t>Lesencetomaj</t>
  </si>
  <si>
    <t>Letkés</t>
  </si>
  <si>
    <t>Levél</t>
  </si>
  <si>
    <t>Levelek</t>
  </si>
  <si>
    <t>Lickóvadamos</t>
  </si>
  <si>
    <t>Liget</t>
  </si>
  <si>
    <t>Lipót</t>
  </si>
  <si>
    <t>Lippó</t>
  </si>
  <si>
    <t>Liptód</t>
  </si>
  <si>
    <t>Liszó</t>
  </si>
  <si>
    <t>Litér</t>
  </si>
  <si>
    <t>Litke</t>
  </si>
  <si>
    <t>Lócs</t>
  </si>
  <si>
    <t>Lónya</t>
  </si>
  <si>
    <t>Lórév</t>
  </si>
  <si>
    <t>Lovasberény</t>
  </si>
  <si>
    <t>Lovászi</t>
  </si>
  <si>
    <t>Lovászpatona</t>
  </si>
  <si>
    <t>Lökösháza</t>
  </si>
  <si>
    <t>Lövő</t>
  </si>
  <si>
    <t>Lövőpetri</t>
  </si>
  <si>
    <t>Ludányhalászi</t>
  </si>
  <si>
    <t>Ludas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</si>
  <si>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</si>
  <si>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</si>
  <si>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</si>
  <si>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</si>
  <si>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</si>
  <si>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</si>
  <si>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</si>
  <si>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</si>
  <si>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</si>
  <si>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Magyarbánhegyes</t>
  </si>
  <si>
    <t>Magyarbóly</t>
  </si>
  <si>
    <t>Magyarcsanád</t>
  </si>
  <si>
    <t>Magyardombegyház</t>
  </si>
  <si>
    <t>Magyaregregy</t>
  </si>
  <si>
    <t>Magyaregres</t>
  </si>
  <si>
    <t>Magyargéc</t>
  </si>
  <si>
    <t>Magyargencs</t>
  </si>
  <si>
    <t>Magyarhertelend</t>
  </si>
  <si>
    <t>Magyarhomorog</t>
  </si>
  <si>
    <t>Magyarkeszi</t>
  </si>
  <si>
    <t>Magyarlak</t>
  </si>
  <si>
    <t>Magyarnádalja</t>
  </si>
  <si>
    <t>Magyarpolány</t>
  </si>
  <si>
    <t>Magyarszecsőd</t>
  </si>
  <si>
    <t>Magyarszék</t>
  </si>
  <si>
    <t>Magyarszerdahely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</si>
  <si>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</si>
  <si>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</si>
  <si>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</si>
  <si>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</si>
  <si>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</si>
  <si>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</si>
  <si>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</si>
  <si>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</si>
  <si>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</si>
  <si>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</si>
  <si>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</si>
  <si>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</si>
  <si>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Mány</t>
  </si>
  <si>
    <t>Maráza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</si>
  <si>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</si>
  <si>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</si>
  <si>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</si>
  <si>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</si>
  <si>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</si>
  <si>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</si>
  <si>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</si>
  <si>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</si>
  <si>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</si>
  <si>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Márkó</t>
  </si>
  <si>
    <t>Markóc</t>
  </si>
  <si>
    <t>Markotabödöge</t>
  </si>
  <si>
    <t>Maróc</t>
  </si>
  <si>
    <t>Márok</t>
  </si>
  <si>
    <t>Márokpapi</t>
  </si>
  <si>
    <t>Maroslele</t>
  </si>
  <si>
    <t>Mártély</t>
  </si>
  <si>
    <t>Martfű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</si>
  <si>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</si>
  <si>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</si>
  <si>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</si>
  <si>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</si>
  <si>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</si>
  <si>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</si>
  <si>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</si>
  <si>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</si>
  <si>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</si>
  <si>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Okozott kár darabszám:</t>
  </si>
  <si>
    <t>db</t>
  </si>
  <si>
    <t>Az ajánlattevő aláírásával kizárólagos felelősséget vállal az adatközlőben feltüntetett adatok helyességéért és teljességéért, egyben hozzájárul ahhoz, hogy közölt adatait a Biztosító ellenőrizze.</t>
  </si>
  <si>
    <t>Ajánlattevő aláírása</t>
  </si>
  <si>
    <t>Mátraszőlős</t>
  </si>
  <si>
    <t>Mátraterenye</t>
  </si>
  <si>
    <t>Mátraverebély</t>
  </si>
  <si>
    <t>Mátyásdomb</t>
  </si>
  <si>
    <t>Matty</t>
  </si>
  <si>
    <t>Mátyus</t>
  </si>
  <si>
    <t>Mecsekpölöske</t>
  </si>
  <si>
    <t>Mecsér</t>
  </si>
  <si>
    <t>Medgyesbodzás</t>
  </si>
  <si>
    <t>Medina</t>
  </si>
  <si>
    <t>Megyaszó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</si>
  <si>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</si>
  <si>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</si>
  <si>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</si>
  <si>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</si>
  <si>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</si>
  <si>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</si>
  <si>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</si>
  <si>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</si>
  <si>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Mérk</t>
  </si>
  <si>
    <t>Mernye</t>
  </si>
  <si>
    <t>Mersevát</t>
  </si>
  <si>
    <t>Mesteri</t>
  </si>
  <si>
    <t>Mesterszállás</t>
  </si>
  <si>
    <t>Meszlen</t>
  </si>
  <si>
    <t>Mesztegnyő</t>
  </si>
  <si>
    <t>Mezőberény</t>
  </si>
  <si>
    <t>Mezőcsát</t>
  </si>
  <si>
    <t>Mezőcsokonya</t>
  </si>
  <si>
    <t>Mezőfalva</t>
  </si>
  <si>
    <t>Mezőgyán</t>
  </si>
  <si>
    <t>Mezőhegyes</t>
  </si>
  <si>
    <t>Mezőhék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</si>
  <si>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</si>
  <si>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</si>
  <si>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</si>
  <si>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</si>
  <si>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</si>
  <si>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</si>
  <si>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</si>
  <si>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</si>
  <si>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</si>
  <si>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</si>
  <si>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</si>
  <si>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</si>
  <si>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</si>
  <si>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</si>
  <si>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</si>
  <si>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</si>
  <si>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</si>
  <si>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</si>
  <si>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</si>
  <si>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</si>
  <si>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</si>
  <si>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</si>
  <si>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</si>
  <si>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</si>
  <si>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</si>
  <si>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Mikosszéplak</t>
  </si>
  <si>
    <t>Milota</t>
  </si>
  <si>
    <t>Mindszent</t>
  </si>
  <si>
    <t>Mindszentgodisa</t>
  </si>
  <si>
    <t>Mindszentkálla</t>
  </si>
  <si>
    <t>Miske</t>
  </si>
  <si>
    <t>Miskolc</t>
  </si>
  <si>
    <t>Miszla</t>
  </si>
  <si>
    <t>Mocsa</t>
  </si>
  <si>
    <t>Mogyoród</t>
  </si>
  <si>
    <t>Mogyorósbánya</t>
  </si>
  <si>
    <t>Moha</t>
  </si>
  <si>
    <t>Mohács</t>
  </si>
  <si>
    <t>Mohora</t>
  </si>
  <si>
    <t>Molnári</t>
  </si>
  <si>
    <t>Molnaszecsőd</t>
  </si>
  <si>
    <t>Monok</t>
  </si>
  <si>
    <t>Monor</t>
  </si>
  <si>
    <t>Mónosbél</t>
  </si>
  <si>
    <t>Monostorapáti</t>
  </si>
  <si>
    <t>Monostorpályi</t>
  </si>
  <si>
    <t>Monoszló</t>
  </si>
  <si>
    <t>Mór</t>
  </si>
  <si>
    <t>Mórágy</t>
  </si>
  <si>
    <t>Mórahalom</t>
  </si>
  <si>
    <t>Mórichida</t>
  </si>
  <si>
    <t>Mosdós</t>
  </si>
  <si>
    <t>Mosonmagyaróvár</t>
  </si>
  <si>
    <t>Mosonszentmiklós</t>
  </si>
  <si>
    <t>Mosonszolnok</t>
  </si>
  <si>
    <t>Mőcsény</t>
  </si>
  <si>
    <t>Mucsfa</t>
  </si>
  <si>
    <t>Mucsi</t>
  </si>
  <si>
    <t>Múcsony</t>
  </si>
  <si>
    <t>Muhi</t>
  </si>
  <si>
    <t>Murakeresztúr</t>
  </si>
  <si>
    <t>Murarátka</t>
  </si>
  <si>
    <t>Murga</t>
  </si>
  <si>
    <t>Murony</t>
  </si>
  <si>
    <t>Nábrád</t>
  </si>
  <si>
    <t>Nadap</t>
  </si>
  <si>
    <t>Nádasd</t>
  </si>
  <si>
    <t>Nádudvar</t>
  </si>
  <si>
    <t>Nágocs</t>
  </si>
  <si>
    <t>Nagyacsád</t>
  </si>
  <si>
    <t>Nagyar</t>
  </si>
  <si>
    <t>Nagyatád</t>
  </si>
  <si>
    <t>Nagybajcs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</si>
  <si>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</si>
  <si>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</si>
  <si>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</si>
  <si>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</si>
  <si>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</si>
  <si>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</si>
  <si>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</si>
  <si>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</si>
  <si>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</si>
  <si>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</si>
  <si>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</si>
  <si>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</si>
  <si>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</si>
  <si>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</si>
  <si>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</si>
  <si>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</si>
  <si>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</si>
  <si>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</si>
  <si>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</si>
  <si>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</si>
  <si>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</si>
  <si>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</si>
  <si>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</si>
  <si>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</si>
  <si>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</si>
  <si>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</si>
  <si>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</si>
  <si>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Nagyigmánd</t>
  </si>
  <si>
    <t>Nagyiván</t>
  </si>
  <si>
    <t>Nagykálló</t>
  </si>
  <si>
    <t>Nagykamarás</t>
  </si>
  <si>
    <t>Nagykanizsa</t>
  </si>
  <si>
    <t>Nagykarácsony</t>
  </si>
  <si>
    <t>Nagykáta</t>
  </si>
  <si>
    <t>Nagykereki</t>
  </si>
  <si>
    <t>Nagykónyi</t>
  </si>
  <si>
    <t>Nagykorpád</t>
  </si>
  <si>
    <t>Nagykökényes</t>
  </si>
  <si>
    <t>Smkp.</t>
  </si>
  <si>
    <t>Nagykőrös</t>
  </si>
  <si>
    <t>Nagykörű</t>
  </si>
  <si>
    <t>Nagykutas</t>
  </si>
  <si>
    <t>Nagylak</t>
  </si>
  <si>
    <t>Nagylóc</t>
  </si>
  <si>
    <t>Nagylók</t>
  </si>
  <si>
    <t>Nagylózs</t>
  </si>
  <si>
    <t>Nagymágocs</t>
  </si>
  <si>
    <t>Nagymányok</t>
  </si>
  <si>
    <t>Nagymaros</t>
  </si>
  <si>
    <t>Nagynyárád</t>
  </si>
  <si>
    <t>Nagyoroszi</t>
  </si>
  <si>
    <t>Nagypáli</t>
  </si>
  <si>
    <t>Nagypall</t>
  </si>
  <si>
    <t>Nagypirit</t>
  </si>
  <si>
    <t>Nagyrábé</t>
  </si>
  <si>
    <t>Nagyrada</t>
  </si>
  <si>
    <t>Nagyréde</t>
  </si>
  <si>
    <t>Nagyrév</t>
  </si>
  <si>
    <t>Nagysáp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</si>
  <si>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</si>
  <si>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</si>
  <si>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</si>
  <si>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</si>
  <si>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</si>
  <si>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</si>
  <si>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</si>
  <si>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</si>
  <si>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</si>
  <si>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</si>
  <si>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Nagytőke</t>
  </si>
  <si>
    <t>Nagyút</t>
  </si>
  <si>
    <t>Nagyvarsány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</si>
  <si>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</si>
  <si>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</si>
  <si>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</si>
  <si>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</si>
  <si>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</si>
  <si>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</si>
  <si>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</si>
  <si>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</si>
  <si>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</si>
  <si>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</si>
  <si>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</si>
  <si>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</si>
  <si>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</si>
  <si>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Nemesbőd</t>
  </si>
  <si>
    <t>Nemesbük</t>
  </si>
  <si>
    <t>Nemesdéd</t>
  </si>
  <si>
    <t>Nemesgörzsöny</t>
  </si>
  <si>
    <t>Nemesgulács</t>
  </si>
  <si>
    <t>Nemeshany</t>
  </si>
  <si>
    <t>Nemeshetés</t>
  </si>
  <si>
    <t>Nemeskér</t>
  </si>
  <si>
    <t>Nemeskeresztúr</t>
  </si>
  <si>
    <t>Nemeskocs</t>
  </si>
  <si>
    <t>Nemeskolta</t>
  </si>
  <si>
    <t>Nemesládony</t>
  </si>
  <si>
    <t>Nemesnádudvar</t>
  </si>
  <si>
    <t>Nemesnép</t>
  </si>
  <si>
    <t>Nemesrádó</t>
  </si>
  <si>
    <t>Nemesrempehollós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</si>
  <si>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</si>
  <si>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</si>
  <si>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</si>
  <si>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</si>
  <si>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</si>
  <si>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</si>
  <si>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</si>
  <si>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</si>
  <si>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</si>
  <si>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</si>
  <si>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</si>
  <si>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</si>
  <si>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</si>
  <si>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Nógrádmegyer</t>
  </si>
  <si>
    <t>Nógrádsáp</t>
  </si>
  <si>
    <t>Nógrádsipek</t>
  </si>
  <si>
    <t>Nógrádszakál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</si>
  <si>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</si>
  <si>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</si>
  <si>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</si>
  <si>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</si>
  <si>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</si>
  <si>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</si>
  <si>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</si>
  <si>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</si>
  <si>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</si>
  <si>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</si>
  <si>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</si>
  <si>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</si>
  <si>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</si>
  <si>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</si>
  <si>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</si>
  <si>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</si>
  <si>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</si>
  <si>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</si>
  <si>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</si>
  <si>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</si>
  <si>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</si>
  <si>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</si>
  <si>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</si>
  <si>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</si>
  <si>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</si>
  <si>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</si>
  <si>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</si>
  <si>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</si>
  <si>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</si>
  <si>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</si>
  <si>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</si>
  <si>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</si>
  <si>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</si>
  <si>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</si>
  <si>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</si>
  <si>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</si>
  <si>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</si>
  <si>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</si>
  <si>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</si>
  <si>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</si>
  <si>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</si>
  <si>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</si>
  <si>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</si>
  <si>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</si>
  <si>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</si>
  <si>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</si>
  <si>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Nyugotszenterzsébet</t>
  </si>
  <si>
    <t>Nyúl</t>
  </si>
  <si>
    <t>Óbánya</t>
  </si>
  <si>
    <t>Ócsa</t>
  </si>
  <si>
    <t>Ófalu</t>
  </si>
  <si>
    <t>Ófehértó</t>
  </si>
  <si>
    <t>Óföldeák</t>
  </si>
  <si>
    <t>Óhíd</t>
  </si>
  <si>
    <t>Okány</t>
  </si>
  <si>
    <t>Olasz</t>
  </si>
  <si>
    <t>Olaszfa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</si>
  <si>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</si>
  <si>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</si>
  <si>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</si>
  <si>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</si>
  <si>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</si>
  <si>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</si>
  <si>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</si>
  <si>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</si>
  <si>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</si>
  <si>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</si>
  <si>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Ordacsehi</t>
  </si>
  <si>
    <t>Ordas</t>
  </si>
  <si>
    <t>Orfalu</t>
  </si>
  <si>
    <t>Orgovány</t>
  </si>
  <si>
    <t>Ormándlak</t>
  </si>
  <si>
    <t>Ormosbánya</t>
  </si>
  <si>
    <t>Orosháza</t>
  </si>
  <si>
    <t>Oroszi</t>
  </si>
  <si>
    <t>Oroszlány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</si>
  <si>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</si>
  <si>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</si>
  <si>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</si>
  <si>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</si>
  <si>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</si>
  <si>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</si>
  <si>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</si>
  <si>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</si>
  <si>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</si>
  <si>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</si>
  <si>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</si>
  <si>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</si>
  <si>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</si>
  <si>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</si>
  <si>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</si>
  <si>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</si>
  <si>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</si>
  <si>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</si>
  <si>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</si>
  <si>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</si>
  <si>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</si>
  <si>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</si>
  <si>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Őriszentpéter</t>
  </si>
  <si>
    <t>Örkény</t>
  </si>
  <si>
    <t>Örményes</t>
  </si>
  <si>
    <t>Örménykút</t>
  </si>
  <si>
    <t>Őrtilos</t>
  </si>
  <si>
    <t>Örvényes</t>
  </si>
  <si>
    <t>Ősi</t>
  </si>
  <si>
    <t>Öttevény</t>
  </si>
  <si>
    <t>Öttömös</t>
  </si>
  <si>
    <t>Ötvöskónyi</t>
  </si>
  <si>
    <t>Pácin</t>
  </si>
  <si>
    <t>Pácsony</t>
  </si>
  <si>
    <t>Padár</t>
  </si>
  <si>
    <t>Páhi</t>
  </si>
  <si>
    <t>Pakod</t>
  </si>
  <si>
    <t>Pákozd</t>
  </si>
  <si>
    <t>Paks</t>
  </si>
  <si>
    <t>Pálfa</t>
  </si>
  <si>
    <t>Pálfiszeg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</si>
  <si>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</si>
  <si>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</si>
  <si>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</si>
  <si>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</si>
  <si>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</si>
  <si>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</si>
  <si>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</si>
  <si>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Pánd</t>
  </si>
  <si>
    <t>Pankasz</t>
  </si>
  <si>
    <t>Pannonhalma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</si>
  <si>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</si>
  <si>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</si>
  <si>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</si>
  <si>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</si>
  <si>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</si>
  <si>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</si>
  <si>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</si>
  <si>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</si>
  <si>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</si>
  <si>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</si>
  <si>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</si>
  <si>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</si>
  <si>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</si>
  <si>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</si>
  <si>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</si>
  <si>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</si>
  <si>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</si>
  <si>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</si>
  <si>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</si>
  <si>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</si>
  <si>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</si>
  <si>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</si>
  <si>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</si>
  <si>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</si>
  <si>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</si>
  <si>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</si>
  <si>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</si>
  <si>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</si>
  <si>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</si>
  <si>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</si>
  <si>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</si>
  <si>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</si>
  <si>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</si>
  <si>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</si>
  <si>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</si>
  <si>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</si>
  <si>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</si>
  <si>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</si>
  <si>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</si>
  <si>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</si>
  <si>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</si>
  <si>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</si>
  <si>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</si>
  <si>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</si>
  <si>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</si>
  <si>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</si>
  <si>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Pétervására</t>
  </si>
  <si>
    <t>Pétfürdő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</si>
  <si>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</si>
  <si>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</si>
  <si>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</si>
  <si>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</si>
  <si>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</si>
  <si>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</si>
  <si>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</si>
  <si>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</si>
  <si>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</si>
  <si>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</si>
  <si>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</si>
  <si>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Piliscsév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</si>
  <si>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</si>
  <si>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</si>
  <si>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</si>
  <si>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</si>
  <si>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</si>
  <si>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</si>
  <si>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</si>
  <si>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</si>
  <si>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</si>
  <si>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</si>
  <si>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</si>
  <si>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Pitvaros</t>
  </si>
  <si>
    <t>Pocsaj</t>
  </si>
  <si>
    <t>Pócspetri</t>
  </si>
  <si>
    <t>Pogányszentpéter</t>
  </si>
  <si>
    <t>Pókaszepetk</t>
  </si>
  <si>
    <t>Polány</t>
  </si>
  <si>
    <t>Polgárdi</t>
  </si>
  <si>
    <t>Porcsalma</t>
  </si>
  <si>
    <t>Pornóapáti</t>
  </si>
  <si>
    <t>Poroszló</t>
  </si>
  <si>
    <t>Porpác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</si>
  <si>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</si>
  <si>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</si>
  <si>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</si>
  <si>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</si>
  <si>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</si>
  <si>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</si>
  <si>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</si>
  <si>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</si>
  <si>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</si>
  <si>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</si>
  <si>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Pusztacsalád</t>
  </si>
  <si>
    <t>Pusztacsó</t>
  </si>
  <si>
    <t>Pusztadobos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</si>
  <si>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</si>
  <si>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</si>
  <si>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</si>
  <si>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</si>
  <si>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</si>
  <si>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</si>
  <si>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</si>
  <si>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</si>
  <si>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</si>
  <si>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</si>
  <si>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</si>
  <si>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</si>
  <si>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</si>
  <si>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</si>
  <si>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</si>
  <si>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</si>
  <si>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</si>
  <si>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</si>
  <si>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</si>
  <si>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</si>
  <si>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</si>
  <si>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</si>
  <si>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</si>
  <si>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</si>
  <si>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</si>
  <si>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Rábahidvég</t>
  </si>
  <si>
    <t>Rábakecöl</t>
  </si>
  <si>
    <t>Rábapatona</t>
  </si>
  <si>
    <t>Rábapaty</t>
  </si>
  <si>
    <t>Rábapordány</t>
  </si>
  <si>
    <t>Rábaszentandrás</t>
  </si>
  <si>
    <t>Rábaszentmihály</t>
  </si>
  <si>
    <t>Rábaszentmiklós</t>
  </si>
  <si>
    <t>Rábatamási</t>
  </si>
  <si>
    <t>Rábatöttös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</si>
  <si>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</si>
  <si>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</si>
  <si>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</si>
  <si>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</si>
  <si>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</si>
  <si>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</si>
  <si>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</si>
  <si>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Rajka</t>
  </si>
  <si>
    <t>Rakacaszend</t>
  </si>
  <si>
    <t>Rakamaz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</si>
  <si>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</si>
  <si>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</si>
  <si>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</si>
  <si>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</si>
  <si>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</si>
  <si>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</si>
  <si>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</si>
  <si>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</si>
  <si>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</si>
  <si>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</si>
  <si>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</si>
  <si>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</si>
  <si>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</si>
  <si>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</si>
  <si>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</si>
  <si>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</si>
  <si>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</si>
  <si>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</si>
  <si>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</si>
  <si>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</si>
  <si>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</si>
  <si>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</si>
  <si>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</si>
  <si>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</si>
  <si>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</si>
  <si>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</si>
  <si>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</si>
  <si>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</si>
  <si>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</si>
  <si>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Rigyác</t>
  </si>
  <si>
    <t>Rimóc</t>
  </si>
  <si>
    <t>Rinyabesenyő</t>
  </si>
  <si>
    <t>Rinyakovácsi</t>
  </si>
  <si>
    <t>Rinyaszentkirály</t>
  </si>
  <si>
    <t>Rinyaújlak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</si>
  <si>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</si>
  <si>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</si>
  <si>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</si>
  <si>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</si>
  <si>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</si>
  <si>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</si>
  <si>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</si>
  <si>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</si>
  <si>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</si>
  <si>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</si>
  <si>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</si>
  <si>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</si>
  <si>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</si>
  <si>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</si>
  <si>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</si>
  <si>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</si>
  <si>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</si>
  <si>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Sajóhidvég</t>
  </si>
  <si>
    <t>Sajókeresztúr</t>
  </si>
  <si>
    <t>Sajólád</t>
  </si>
  <si>
    <t>Sajónémeti</t>
  </si>
  <si>
    <t>Sajóörös</t>
  </si>
  <si>
    <t>Sajópetri</t>
  </si>
  <si>
    <t>Sajópüspöki</t>
  </si>
  <si>
    <t>Sajószentpéter</t>
  </si>
  <si>
    <t>Sajószöged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</si>
  <si>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</si>
  <si>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</si>
  <si>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</si>
  <si>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</si>
  <si>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</si>
  <si>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</si>
  <si>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</si>
  <si>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</si>
  <si>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</si>
  <si>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</si>
  <si>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</si>
  <si>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</si>
  <si>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</si>
  <si>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</si>
  <si>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</si>
  <si>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</si>
  <si>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</si>
  <si>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</si>
  <si>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</si>
  <si>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</si>
  <si>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</si>
  <si>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</si>
  <si>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</si>
  <si>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</si>
  <si>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</si>
  <si>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</si>
  <si>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</si>
  <si>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</si>
  <si>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</si>
  <si>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</si>
  <si>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</si>
  <si>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</si>
  <si>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</si>
  <si>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</si>
  <si>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</si>
  <si>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Sáta</t>
  </si>
  <si>
    <t>Sátoraljaújhely</t>
  </si>
  <si>
    <t>Sátoraljaújhely (Rudabányácska)</t>
  </si>
  <si>
    <t>Sátorhely</t>
  </si>
  <si>
    <t>Sávoly</t>
  </si>
  <si>
    <t>Sé</t>
  </si>
  <si>
    <t>Segesd</t>
  </si>
  <si>
    <t>Selyp</t>
  </si>
  <si>
    <t>Semjénháza</t>
  </si>
  <si>
    <t>Sénye</t>
  </si>
  <si>
    <t>Sényő</t>
  </si>
  <si>
    <t>Seregélyes</t>
  </si>
  <si>
    <t>Serényfalva</t>
  </si>
  <si>
    <t>Sikátor</t>
  </si>
  <si>
    <t>Siklós</t>
  </si>
  <si>
    <t>Siklósbodony</t>
  </si>
  <si>
    <t>Siklósnagyfalu</t>
  </si>
  <si>
    <t>Simaság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</si>
  <si>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</si>
  <si>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</si>
  <si>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</si>
  <si>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</si>
  <si>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</si>
  <si>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</si>
  <si>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</si>
  <si>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</si>
  <si>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</si>
  <si>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</si>
  <si>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</si>
  <si>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</si>
  <si>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</si>
  <si>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</si>
  <si>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</si>
  <si>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</si>
  <si>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</si>
  <si>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</si>
  <si>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</si>
  <si>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</si>
  <si>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</si>
  <si>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</si>
  <si>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</si>
  <si>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</si>
  <si>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</si>
  <si>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</si>
  <si>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</si>
  <si>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</si>
  <si>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</si>
  <si>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</si>
  <si>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</si>
  <si>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</si>
  <si>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</si>
  <si>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</si>
  <si>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</si>
  <si>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</si>
  <si>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</si>
  <si>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</si>
  <si>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</si>
  <si>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</si>
  <si>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</si>
  <si>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</si>
  <si>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</si>
  <si>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</si>
  <si>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</si>
  <si>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</si>
  <si>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</si>
  <si>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</si>
  <si>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</si>
  <si>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Sorkikápolna</t>
  </si>
  <si>
    <t>Sormás</t>
  </si>
  <si>
    <t>Sorokpolány</t>
  </si>
  <si>
    <t>Sóshartyán</t>
  </si>
  <si>
    <t>Sóskút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</si>
  <si>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</si>
  <si>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</si>
  <si>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</si>
  <si>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</si>
  <si>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</si>
  <si>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</si>
  <si>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</si>
  <si>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</si>
  <si>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</si>
  <si>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</si>
  <si>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Sümeg</t>
  </si>
  <si>
    <t>Sümegcsehi</t>
  </si>
  <si>
    <t>Sümegprága</t>
  </si>
  <si>
    <t>Süttő</t>
  </si>
  <si>
    <t>Szabadbattyán</t>
  </si>
  <si>
    <t>Szabadegyháza</t>
  </si>
  <si>
    <t>Szabadhidvég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</si>
  <si>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</si>
  <si>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</si>
  <si>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</si>
  <si>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</si>
  <si>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</si>
  <si>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</si>
  <si>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</si>
  <si>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</si>
  <si>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</si>
  <si>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Szajk</t>
  </si>
  <si>
    <t>Szajla</t>
  </si>
  <si>
    <t>Szajol</t>
  </si>
  <si>
    <t>Szakadát</t>
  </si>
  <si>
    <t>Szakáld</t>
  </si>
  <si>
    <t>Szakály</t>
  </si>
  <si>
    <t>Szakcs</t>
  </si>
  <si>
    <t>Szakmár</t>
  </si>
  <si>
    <t>Szakoly</t>
  </si>
  <si>
    <t>Szakony</t>
  </si>
  <si>
    <t>Szakonyfalu</t>
  </si>
  <si>
    <t>Szalafő</t>
  </si>
  <si>
    <t>Szalapa</t>
  </si>
  <si>
    <t>Szalaszend</t>
  </si>
  <si>
    <t>Szalatnak</t>
  </si>
  <si>
    <t>Szálka</t>
  </si>
  <si>
    <t>Szalkszentmárton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</si>
  <si>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</si>
  <si>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</si>
  <si>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</si>
  <si>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</si>
  <si>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</si>
  <si>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</si>
  <si>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</si>
  <si>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Szank</t>
  </si>
  <si>
    <t>Szántód</t>
  </si>
  <si>
    <t>Szany</t>
  </si>
  <si>
    <t>Szápár</t>
  </si>
  <si>
    <t>Szárász</t>
  </si>
  <si>
    <t>Szárazd</t>
  </si>
  <si>
    <t>Szárföld</t>
  </si>
  <si>
    <t>Szarvas</t>
  </si>
  <si>
    <t>Szarvasgede</t>
  </si>
  <si>
    <t>Szarvaskend</t>
  </si>
  <si>
    <t>Szászberek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</si>
  <si>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</si>
  <si>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</si>
  <si>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</si>
  <si>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</si>
  <si>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</si>
  <si>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</si>
  <si>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</si>
  <si>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</si>
  <si>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</si>
  <si>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</si>
  <si>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</si>
  <si>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</si>
  <si>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</si>
  <si>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</si>
  <si>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</si>
  <si>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</si>
  <si>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</si>
  <si>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</si>
  <si>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</si>
  <si>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</si>
  <si>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</si>
  <si>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</si>
  <si>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</si>
  <si>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</si>
  <si>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Szellő</t>
  </si>
  <si>
    <t>Szemely</t>
  </si>
  <si>
    <t>Szemenye</t>
  </si>
  <si>
    <t>Szendehely</t>
  </si>
  <si>
    <t>Szendrőlád</t>
  </si>
  <si>
    <t>Szenta</t>
  </si>
  <si>
    <t>Szentbalázs</t>
  </si>
  <si>
    <t>Szentbékkálla</t>
  </si>
  <si>
    <t>Szentdénes</t>
  </si>
  <si>
    <t>Szentdomonkos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</si>
  <si>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</si>
  <si>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</si>
  <si>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</si>
  <si>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</si>
  <si>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</si>
  <si>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</si>
  <si>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</si>
  <si>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</si>
  <si>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Szentistván</t>
  </si>
  <si>
    <t>Szentkatalin</t>
  </si>
  <si>
    <t>Szentkirály</t>
  </si>
  <si>
    <t>Szentkirályszabadja</t>
  </si>
  <si>
    <t>Szentlászló</t>
  </si>
  <si>
    <t>Szentliszló</t>
  </si>
  <si>
    <t>Szentlőrinc</t>
  </si>
  <si>
    <t>Szentlőrinckáta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</si>
  <si>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</si>
  <si>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</si>
  <si>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</si>
  <si>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</si>
  <si>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</si>
  <si>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</si>
  <si>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</si>
  <si>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</si>
  <si>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</si>
  <si>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</si>
  <si>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</si>
  <si>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</si>
  <si>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</si>
  <si>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</si>
  <si>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</si>
  <si>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</si>
  <si>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Szigetújfalu</t>
  </si>
  <si>
    <t>Szigliget</t>
  </si>
  <si>
    <t>Szihalom</t>
  </si>
  <si>
    <t>Szikszó</t>
  </si>
  <si>
    <t>Szil</t>
  </si>
  <si>
    <t>Szilágy</t>
  </si>
  <si>
    <t>Szilaspogony</t>
  </si>
  <si>
    <t>Szilsárkány</t>
  </si>
  <si>
    <t>Szilvágy</t>
  </si>
  <si>
    <t>Szilvásvárad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</si>
  <si>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</si>
  <si>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</si>
  <si>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</si>
  <si>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</si>
  <si>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</si>
  <si>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</si>
  <si>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</si>
  <si>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</si>
  <si>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</si>
  <si>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</si>
  <si>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</si>
  <si>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Szőc</t>
  </si>
  <si>
    <t>Szőce</t>
  </si>
  <si>
    <t>Sződ</t>
  </si>
  <si>
    <t>Szögliget</t>
  </si>
  <si>
    <t>Szőke</t>
  </si>
  <si>
    <t>Szőkedencs</t>
  </si>
  <si>
    <t>Szőlősgyörök</t>
  </si>
  <si>
    <t>Szúcs</t>
  </si>
  <si>
    <t>Szuha</t>
  </si>
  <si>
    <t>Szuhogy</t>
  </si>
  <si>
    <t>Szulimán</t>
  </si>
  <si>
    <t>Szulok</t>
  </si>
  <si>
    <t>Szurdokpüspöki</t>
  </si>
  <si>
    <t>Szügy</t>
  </si>
  <si>
    <t>Szűr</t>
  </si>
  <si>
    <t>Tabajd</t>
  </si>
  <si>
    <t>Tabdi</t>
  </si>
  <si>
    <t>Tác</t>
  </si>
  <si>
    <t>Tagyon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</si>
  <si>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</si>
  <si>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</si>
  <si>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</si>
  <si>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</si>
  <si>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</si>
  <si>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</si>
  <si>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</si>
  <si>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</si>
  <si>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</si>
  <si>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</si>
  <si>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</si>
  <si>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</si>
  <si>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</si>
  <si>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</si>
  <si>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</si>
  <si>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</si>
  <si>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</si>
  <si>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</si>
  <si>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</si>
  <si>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</si>
  <si>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Tapsony</t>
  </si>
  <si>
    <t>Tápszentmiklós</t>
  </si>
  <si>
    <t>Tar</t>
  </si>
  <si>
    <t>Tarany</t>
  </si>
  <si>
    <t>Tarcal</t>
  </si>
  <si>
    <t>Tard</t>
  </si>
  <si>
    <t>Tardona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</si>
  <si>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</si>
  <si>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</si>
  <si>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</si>
  <si>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</si>
  <si>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</si>
  <si>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</si>
  <si>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</si>
  <si>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</si>
  <si>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</si>
  <si>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</si>
  <si>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</si>
  <si>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</si>
  <si>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</si>
  <si>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</si>
  <si>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</si>
  <si>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</si>
  <si>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</si>
  <si>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</si>
  <si>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</si>
  <si>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</si>
  <si>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</si>
  <si>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</si>
  <si>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</si>
  <si>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</si>
  <si>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</si>
  <si>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Telekes</t>
  </si>
  <si>
    <t>Telekgerendás</t>
  </si>
  <si>
    <t>Teleki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</si>
  <si>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</si>
  <si>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</si>
  <si>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</si>
  <si>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</si>
  <si>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</si>
  <si>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</si>
  <si>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</si>
  <si>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</si>
  <si>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</si>
  <si>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</si>
  <si>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</si>
  <si>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</si>
  <si>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</si>
  <si>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</si>
  <si>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</si>
  <si>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</si>
  <si>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</si>
  <si>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</si>
  <si>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</si>
  <si>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</si>
  <si>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</si>
  <si>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</si>
  <si>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</si>
  <si>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</si>
  <si>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Tinnye</t>
  </si>
  <si>
    <t>Tiszaadony</t>
  </si>
  <si>
    <t>Tiszabábolna</t>
  </si>
  <si>
    <t>Tiszabecs</t>
  </si>
  <si>
    <t>Tiszabercel</t>
  </si>
  <si>
    <t>Tiszabezdéd</t>
  </si>
  <si>
    <t>Tiszabő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</si>
  <si>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</si>
  <si>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</si>
  <si>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</si>
  <si>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</si>
  <si>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</si>
  <si>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</si>
  <si>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</si>
  <si>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Tiszaföldvár</t>
  </si>
  <si>
    <t>Tiszafüred</t>
  </si>
  <si>
    <t>Tiszafüred (Kócsújfalu)</t>
  </si>
  <si>
    <t>Tiszafüred (Tiszaörvény)</t>
  </si>
  <si>
    <t>Tiszagyenda</t>
  </si>
  <si>
    <t>Tiszagyulaháza</t>
  </si>
  <si>
    <t>Tiszaigar</t>
  </si>
  <si>
    <t>Tiszainoka</t>
  </si>
  <si>
    <t>Tiszajenő</t>
  </si>
  <si>
    <t>Tiszakanyár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</si>
  <si>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</si>
  <si>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</si>
  <si>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</si>
  <si>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</si>
  <si>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</si>
  <si>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</si>
  <si>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</si>
  <si>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</si>
  <si>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</si>
  <si>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</si>
  <si>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</si>
  <si>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</si>
  <si>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Kárgyakoriság:</t>
  </si>
  <si>
    <t>Szerződő cég neve: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</si>
  <si>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</si>
  <si>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</si>
  <si>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</si>
  <si>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</si>
  <si>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</si>
  <si>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</si>
  <si>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</si>
  <si>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</si>
  <si>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</si>
  <si>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</si>
  <si>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</si>
  <si>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</si>
  <si>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</si>
  <si>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</si>
  <si>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</si>
  <si>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</si>
  <si>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</si>
  <si>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</si>
  <si>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</si>
  <si>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</si>
  <si>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</si>
  <si>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</si>
  <si>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Tóalmás</t>
  </si>
  <si>
    <t>Tófalu</t>
  </si>
  <si>
    <t>Tófej</t>
  </si>
  <si>
    <t>Tófű</t>
  </si>
  <si>
    <t>Tokaj</t>
  </si>
  <si>
    <t>Tokodaltáró</t>
  </si>
  <si>
    <t>Tokorcs</t>
  </si>
  <si>
    <t>Tolcsva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</si>
  <si>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</si>
  <si>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</si>
  <si>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</si>
  <si>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</si>
  <si>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</si>
  <si>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</si>
  <si>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</si>
  <si>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</si>
  <si>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</si>
  <si>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</si>
  <si>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Tornanádaska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</si>
  <si>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</si>
  <si>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</si>
  <si>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</si>
  <si>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</si>
  <si>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</si>
  <si>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</si>
  <si>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</si>
  <si>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</si>
  <si>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</si>
  <si>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</si>
  <si>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</si>
  <si>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</si>
  <si>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</si>
  <si>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</si>
  <si>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</si>
  <si>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</si>
  <si>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</si>
  <si>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</si>
  <si>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Törökkoppány</t>
  </si>
  <si>
    <t>Törökszentmiklós</t>
  </si>
  <si>
    <t>Törtel</t>
  </si>
  <si>
    <t>Töttös</t>
  </si>
  <si>
    <t>Tunyogmatolcs</t>
  </si>
  <si>
    <t>Tura</t>
  </si>
  <si>
    <t>Túristvándi</t>
  </si>
  <si>
    <t>Túrkeve</t>
  </si>
  <si>
    <t>Túrony</t>
  </si>
  <si>
    <t>Tuzsér</t>
  </si>
  <si>
    <t>Türje</t>
  </si>
  <si>
    <t>Tüskevár</t>
  </si>
  <si>
    <t>Tyukod</t>
  </si>
  <si>
    <t>Udvar</t>
  </si>
  <si>
    <t>Udvari</t>
  </si>
  <si>
    <t>Ugod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</si>
  <si>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</si>
  <si>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</si>
  <si>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</si>
  <si>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</si>
  <si>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</si>
  <si>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</si>
  <si>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</si>
  <si>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</si>
  <si>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</si>
  <si>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</si>
  <si>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</si>
  <si>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</si>
  <si>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</si>
  <si>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</si>
  <si>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</si>
  <si>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</si>
  <si>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</si>
  <si>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</si>
  <si>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</si>
  <si>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</si>
  <si>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</si>
  <si>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</si>
  <si>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</si>
  <si>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</si>
  <si>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</si>
  <si>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</si>
  <si>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</si>
  <si>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</si>
  <si>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</si>
  <si>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</si>
  <si>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</si>
  <si>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</si>
  <si>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</si>
  <si>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</si>
  <si>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</si>
  <si>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</si>
  <si>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</si>
  <si>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</si>
  <si>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</si>
  <si>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</si>
  <si>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</si>
  <si>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</si>
  <si>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Flotta szerződés évfordulója:</t>
  </si>
  <si>
    <t>A nyilatkozat a flotta ajánlat elválaszthatatlan részét képezi, kérjük azt kitöltve feltétlenül csatolja az adatközlőhöz!</t>
  </si>
  <si>
    <t>Szerződő neve:</t>
  </si>
  <si>
    <t>Szerződő címe</t>
  </si>
  <si>
    <t>Irányítószám:</t>
  </si>
  <si>
    <t>Utca, házszám:</t>
  </si>
  <si>
    <t>A flottában levő taxi illetve bérgépjármű üzemeltetésű gépjárművekre 130%-os pótdíj alkalmazandó.</t>
  </si>
  <si>
    <t>Tájékoztató jellegű díjadatok, a kalkuláció idején rendelkezésre álló adatok alapján. A díjkedvezmény mértéke nem, de a díj a forgalmi 
engedély szerinti gépjármű adatok alapján változhat!</t>
  </si>
  <si>
    <t>Jármű kategória</t>
  </si>
  <si>
    <t>Kockázatviselés kezdete:</t>
  </si>
  <si>
    <t>01.01</t>
  </si>
  <si>
    <t>Tgk. &lt; 3,5 t.</t>
  </si>
  <si>
    <t>Tgk. 3,5 - 12 t</t>
  </si>
  <si>
    <t>Tgk.&gt; 12 t.</t>
  </si>
  <si>
    <t>Kártapasztalat faktor</t>
  </si>
  <si>
    <t>5% alatt</t>
  </si>
  <si>
    <t>5,01–8% között</t>
  </si>
  <si>
    <t>8,01–12% között</t>
  </si>
  <si>
    <t>12% felett</t>
  </si>
  <si>
    <t>Kárgyakoriság</t>
  </si>
  <si>
    <t>A=1</t>
  </si>
  <si>
    <t>B=2</t>
  </si>
  <si>
    <t>C=3</t>
  </si>
  <si>
    <t>D=4</t>
  </si>
  <si>
    <t>E=5</t>
  </si>
  <si>
    <t>F=6</t>
  </si>
  <si>
    <t>Eredmény</t>
  </si>
  <si>
    <t>Index oszlop szám</t>
  </si>
  <si>
    <t>Index szám:</t>
  </si>
  <si>
    <t>Index sor szám</t>
  </si>
  <si>
    <t>1. Kártapasztalat faktor meghatározása</t>
  </si>
  <si>
    <t>2. Kedvezmény faktor meghatározása a flottanagyság Kártapasztalat faktor meghatározása alapján</t>
  </si>
  <si>
    <t>Összesített kedvezmény faktor Flottakedvezmény/pótdíj</t>
  </si>
  <si>
    <t>A</t>
  </si>
  <si>
    <t>B</t>
  </si>
  <si>
    <t>C</t>
  </si>
  <si>
    <t>D</t>
  </si>
  <si>
    <t>E</t>
  </si>
  <si>
    <t>F</t>
  </si>
  <si>
    <t>40% kedvezmény</t>
  </si>
  <si>
    <t>30% kedvezmény</t>
  </si>
  <si>
    <t>20% kedvezmény</t>
  </si>
  <si>
    <t>10% kedvezmény</t>
  </si>
  <si>
    <t>5% kedvezmény</t>
  </si>
  <si>
    <t>100% pótdíj</t>
  </si>
  <si>
    <t>0% kedvezmény</t>
  </si>
  <si>
    <t>Kedvezmény megjelenítéshez:</t>
  </si>
  <si>
    <t>Kedvezmény számoláshoz:</t>
  </si>
  <si>
    <t>Szerződő székhelye / telephelye:</t>
  </si>
  <si>
    <t>Gépjármű 
darabszám (db)</t>
  </si>
  <si>
    <t>SZGK</t>
  </si>
  <si>
    <t>TGK</t>
  </si>
  <si>
    <t>BUS</t>
  </si>
  <si>
    <t>MOT</t>
  </si>
  <si>
    <t>VON</t>
  </si>
  <si>
    <t>MGV</t>
  </si>
  <si>
    <t>POT</t>
  </si>
  <si>
    <t>LJM</t>
  </si>
  <si>
    <t>MGP</t>
  </si>
  <si>
    <t>SMK</t>
  </si>
  <si>
    <t>Alapdíjtábla</t>
  </si>
  <si>
    <t>Alkalmazott kedvezmény:</t>
  </si>
  <si>
    <t>Nem rendelkezik előzménnnyel</t>
  </si>
  <si>
    <t>0,75 - 10 t össztömegű</t>
  </si>
  <si>
    <t>Parnerkódhoz rendelt kedvezmény</t>
  </si>
  <si>
    <t>Ismert, kedvezménnyel rendelkező partnerkód</t>
  </si>
  <si>
    <t>Éves alapdíj 
2017.01.01-jétől (Ft)</t>
  </si>
  <si>
    <t>Hatályos 2017. január 1-jétől</t>
  </si>
  <si>
    <t>Flottadíj
2017.01.01-jétől (Ft)</t>
  </si>
  <si>
    <t>Flotta díj
(Összesen; Ft)</t>
  </si>
  <si>
    <t>Flotta díj baleseti adóval (Összesen; Ft)</t>
  </si>
  <si>
    <t xml:space="preserve">Baleseti adóval
növelt Flottadíj (Ft) </t>
  </si>
  <si>
    <t>Alulírott</t>
  </si>
  <si>
    <t xml:space="preserve">,mint  ajánlattevő  nyilatkozik,  hogy  az UNIQA Biztosító Zrt.  (továbbiakban  Biztosító)  Kötelező gépjármű-felelősségbiztosítási </t>
  </si>
  <si>
    <t xml:space="preserve">flotta díjajánlatának kiadásához előírt  előzmény kárinformációk – az ajánlatban felsorolt járműpark megelőző biztosítási időszak  </t>
  </si>
  <si>
    <t>(az ajánlattétel napjáig tudomására jutott) eredményei alapján – az alábbiak:</t>
  </si>
  <si>
    <t>FLOTTA KGFB TARIFÁLÓ</t>
  </si>
  <si>
    <r>
      <rPr>
        <b/>
        <sz val="28"/>
        <rFont val="Arial"/>
        <family val="2"/>
        <charset val="238"/>
      </rPr>
      <t>FLOTTA KGFB TARIFÁLÓ</t>
    </r>
    <r>
      <rPr>
        <b/>
        <sz val="24"/>
        <rFont val="Arial"/>
        <family val="2"/>
        <charset val="238"/>
      </rPr>
      <t xml:space="preserve">
Hatályos: 2017.01.01-től</t>
    </r>
  </si>
  <si>
    <t>2.) Új flotta tarifálása*:</t>
  </si>
  <si>
    <t>1.) Meglévő flotta tarifálása meghirdetett kedvezmény/pótdíj alapján*:</t>
  </si>
  <si>
    <t>* Az 1.) és 2.) számolási módok közül csak az egyik alkalmazható.</t>
  </si>
  <si>
    <t>A partner nem rendelkezik KGFB  előzménnyel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</si>
</sst>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 CE"/>
      <charset val="238"/>
    </font>
    <font>
      <sz val="12"/>
      <color indexed="9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28"/>
      <name val="Arial"/>
      <family val="2"/>
      <charset val="238"/>
    </font>
    <font>
      <sz val="8"/>
      <name val="Arial"/>
      <family val="2"/>
      <charset val="238"/>
    </font>
    <font>
      <sz val="36"/>
      <name val="Arial"/>
      <family val="2"/>
      <charset val="238"/>
    </font>
    <font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7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14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10" borderId="0" xfId="1" applyNumberFormat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/>
    </xf>
    <xf numFmtId="3" fontId="7" fillId="2" borderId="0" xfId="1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center" vertical="center"/>
    </xf>
    <xf numFmtId="3" fontId="7" fillId="2" borderId="0" xfId="1" applyNumberFormat="1" applyFont="1" applyFill="1" applyBorder="1" applyAlignment="1" applyProtection="1">
      <alignment vertical="top"/>
    </xf>
    <xf numFmtId="14" fontId="7" fillId="2" borderId="0" xfId="1" applyNumberFormat="1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10" fontId="7" fillId="0" borderId="9" xfId="2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12" borderId="1" xfId="1" applyNumberFormat="1" applyFont="1" applyFill="1" applyBorder="1" applyAlignment="1" applyProtection="1">
      <alignment vertical="center"/>
    </xf>
    <xf numFmtId="3" fontId="7" fillId="12" borderId="1" xfId="1" applyNumberFormat="1" applyFont="1" applyFill="1" applyBorder="1" applyAlignment="1" applyProtection="1">
      <alignment horizontal="center" vertical="center"/>
    </xf>
    <xf numFmtId="3" fontId="7" fillId="11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vertical="center" wrapText="1"/>
    </xf>
    <xf numFmtId="10" fontId="4" fillId="2" borderId="0" xfId="2" applyNumberFormat="1" applyFont="1" applyFill="1" applyBorder="1" applyAlignment="1" applyProtection="1">
      <alignment horizontal="center" vertical="center" wrapText="1"/>
    </xf>
    <xf numFmtId="0" fontId="8" fillId="14" borderId="0" xfId="1" applyFont="1" applyFill="1" applyAlignment="1" applyProtection="1"/>
    <xf numFmtId="0" fontId="8" fillId="14" borderId="0" xfId="1" applyFont="1" applyFill="1" applyProtection="1"/>
    <xf numFmtId="0" fontId="6" fillId="14" borderId="0" xfId="1" applyFont="1" applyFill="1" applyBorder="1" applyAlignment="1" applyProtection="1">
      <alignment vertical="center"/>
    </xf>
    <xf numFmtId="0" fontId="12" fillId="14" borderId="0" xfId="1" applyFont="1" applyFill="1" applyBorder="1" applyAlignment="1" applyProtection="1">
      <alignment horizontal="left" vertical="center" wrapText="1" indent="1"/>
    </xf>
    <xf numFmtId="0" fontId="12" fillId="14" borderId="0" xfId="1" applyFont="1" applyFill="1" applyBorder="1" applyAlignment="1" applyProtection="1">
      <alignment horizontal="left" vertical="center" indent="1"/>
    </xf>
    <xf numFmtId="0" fontId="13" fillId="0" borderId="0" xfId="1" applyFont="1" applyFill="1" applyAlignment="1" applyProtection="1"/>
    <xf numFmtId="0" fontId="7" fillId="0" borderId="0" xfId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vertical="top"/>
    </xf>
    <xf numFmtId="0" fontId="8" fillId="0" borderId="0" xfId="1" applyFont="1" applyFill="1" applyProtection="1"/>
    <xf numFmtId="0" fontId="8" fillId="14" borderId="5" xfId="1" applyFont="1" applyFill="1" applyBorder="1" applyAlignment="1" applyProtection="1"/>
    <xf numFmtId="0" fontId="8" fillId="14" borderId="0" xfId="1" applyFont="1" applyFill="1" applyBorder="1" applyAlignment="1" applyProtection="1"/>
    <xf numFmtId="0" fontId="8" fillId="14" borderId="0" xfId="1" applyFont="1" applyFill="1" applyBorder="1" applyAlignment="1" applyProtection="1">
      <alignment vertical="center"/>
    </xf>
    <xf numFmtId="0" fontId="8" fillId="14" borderId="7" xfId="1" applyFont="1" applyFill="1" applyBorder="1" applyAlignment="1" applyProtection="1"/>
    <xf numFmtId="0" fontId="8" fillId="14" borderId="5" xfId="1" applyFont="1" applyFill="1" applyBorder="1" applyProtection="1"/>
    <xf numFmtId="0" fontId="6" fillId="14" borderId="0" xfId="1" applyFont="1" applyFill="1" applyBorder="1" applyAlignment="1" applyProtection="1"/>
    <xf numFmtId="0" fontId="6" fillId="14" borderId="7" xfId="1" applyFont="1" applyFill="1" applyBorder="1" applyAlignment="1" applyProtection="1"/>
    <xf numFmtId="10" fontId="7" fillId="6" borderId="9" xfId="2" applyNumberFormat="1" applyFont="1" applyFill="1" applyBorder="1" applyAlignment="1" applyProtection="1">
      <alignment horizontal="center" vertical="center" wrapText="1"/>
    </xf>
    <xf numFmtId="0" fontId="6" fillId="14" borderId="5" xfId="1" applyFont="1" applyFill="1" applyBorder="1" applyAlignment="1" applyProtection="1">
      <alignment vertical="center"/>
    </xf>
    <xf numFmtId="0" fontId="6" fillId="14" borderId="5" xfId="1" applyFont="1" applyFill="1" applyBorder="1" applyAlignment="1" applyProtection="1">
      <alignment horizontal="left" vertical="center" wrapText="1"/>
    </xf>
    <xf numFmtId="0" fontId="7" fillId="2" borderId="5" xfId="1" applyFont="1" applyFill="1" applyBorder="1" applyAlignment="1" applyProtection="1">
      <alignment horizontal="left"/>
    </xf>
    <xf numFmtId="3" fontId="7" fillId="2" borderId="7" xfId="1" applyNumberFormat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vertical="top"/>
    </xf>
    <xf numFmtId="0" fontId="8" fillId="0" borderId="7" xfId="0" applyFont="1" applyBorder="1" applyAlignment="1" applyProtection="1">
      <alignment vertical="top"/>
    </xf>
    <xf numFmtId="0" fontId="8" fillId="2" borderId="0" xfId="1" applyFont="1" applyFill="1" applyBorder="1" applyAlignment="1" applyProtection="1">
      <alignment vertical="top"/>
    </xf>
    <xf numFmtId="3" fontId="7" fillId="2" borderId="7" xfId="1" applyNumberFormat="1" applyFont="1" applyFill="1" applyBorder="1" applyAlignment="1" applyProtection="1">
      <alignment vertical="top"/>
    </xf>
    <xf numFmtId="0" fontId="18" fillId="2" borderId="5" xfId="1" applyFont="1" applyFill="1" applyBorder="1" applyAlignment="1" applyProtection="1">
      <alignment horizontal="left" vertical="center"/>
    </xf>
    <xf numFmtId="0" fontId="18" fillId="2" borderId="0" xfId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7" xfId="1" applyFont="1" applyFill="1" applyBorder="1" applyAlignment="1" applyProtection="1">
      <alignment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horizontal="left" vertical="center"/>
    </xf>
    <xf numFmtId="0" fontId="4" fillId="2" borderId="13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/>
    </xf>
    <xf numFmtId="0" fontId="19" fillId="2" borderId="3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vertical="center"/>
    </xf>
    <xf numFmtId="0" fontId="19" fillId="2" borderId="0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horizontal="left" vertical="center"/>
    </xf>
    <xf numFmtId="0" fontId="4" fillId="12" borderId="0" xfId="1" applyFont="1" applyFill="1" applyBorder="1" applyAlignment="1" applyProtection="1">
      <alignment horizontal="center" vertical="center" shrinkToFit="1"/>
      <protection locked="0"/>
    </xf>
    <xf numFmtId="0" fontId="4" fillId="12" borderId="7" xfId="1" applyFont="1" applyFill="1" applyBorder="1" applyAlignment="1" applyProtection="1">
      <alignment horizontal="center" vertical="center" shrinkToFit="1"/>
      <protection locked="0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left" vertical="center"/>
    </xf>
    <xf numFmtId="0" fontId="4" fillId="1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14" fontId="4" fillId="2" borderId="0" xfId="1" applyNumberFormat="1" applyFont="1" applyFill="1" applyBorder="1" applyAlignment="1" applyProtection="1">
      <alignment horizontal="left" vertical="center"/>
    </xf>
    <xf numFmtId="0" fontId="4" fillId="2" borderId="2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1" fillId="0" borderId="1" xfId="6" applyNumberFormat="1" applyBorder="1" applyAlignment="1">
      <alignment vertical="center"/>
    </xf>
    <xf numFmtId="10" fontId="1" fillId="0" borderId="1" xfId="6" applyNumberFormat="1" applyBorder="1" applyAlignment="1">
      <alignment vertical="center"/>
    </xf>
    <xf numFmtId="0" fontId="1" fillId="0" borderId="1" xfId="6" applyBorder="1" applyAlignment="1">
      <alignment vertical="center"/>
    </xf>
    <xf numFmtId="10" fontId="1" fillId="0" borderId="1" xfId="7" applyNumberFormat="1" applyFont="1" applyBorder="1" applyAlignment="1">
      <alignment vertical="center"/>
    </xf>
    <xf numFmtId="0" fontId="4" fillId="2" borderId="0" xfId="1" applyNumberFormat="1" applyFont="1" applyFill="1" applyAlignment="1" applyProtection="1">
      <alignment vertical="center"/>
    </xf>
    <xf numFmtId="10" fontId="4" fillId="2" borderId="0" xfId="1" applyNumberFormat="1" applyFont="1" applyFill="1" applyAlignment="1" applyProtection="1">
      <alignment vertical="center"/>
    </xf>
    <xf numFmtId="10" fontId="4" fillId="2" borderId="0" xfId="2" applyNumberFormat="1" applyFont="1" applyFill="1" applyAlignment="1" applyProtection="1">
      <alignment horizontal="right" vertical="center"/>
    </xf>
    <xf numFmtId="0" fontId="11" fillId="12" borderId="0" xfId="1" applyFont="1" applyFill="1" applyBorder="1" applyAlignment="1" applyProtection="1">
      <alignment horizontal="left" vertical="center" shrinkToFit="1"/>
      <protection locked="0"/>
    </xf>
    <xf numFmtId="0" fontId="11" fillId="12" borderId="7" xfId="1" applyFont="1" applyFill="1" applyBorder="1" applyAlignment="1" applyProtection="1">
      <alignment horizontal="left" vertical="center" shrinkToFit="1"/>
      <protection locked="0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11" xfId="1" applyFont="1" applyFill="1" applyBorder="1" applyAlignment="1" applyProtection="1">
      <alignment vertical="center" wrapText="1"/>
    </xf>
    <xf numFmtId="10" fontId="4" fillId="2" borderId="7" xfId="2" applyNumberFormat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left" vertical="center"/>
    </xf>
    <xf numFmtId="0" fontId="18" fillId="2" borderId="2" xfId="1" applyFont="1" applyFill="1" applyBorder="1" applyAlignment="1" applyProtection="1">
      <alignment horizontal="left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14" xfId="1" applyFont="1" applyFill="1" applyBorder="1" applyAlignment="1" applyProtection="1">
      <alignment horizontal="left" vertical="center" wrapText="1"/>
    </xf>
    <xf numFmtId="0" fontId="4" fillId="2" borderId="13" xfId="1" applyFont="1" applyFill="1" applyBorder="1" applyAlignment="1" applyProtection="1">
      <alignment horizontal="left" vertical="center" wrapText="1"/>
    </xf>
    <xf numFmtId="0" fontId="4" fillId="2" borderId="6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11" xfId="1" applyFont="1" applyFill="1" applyBorder="1" applyAlignment="1" applyProtection="1">
      <alignment horizontal="left" vertical="center" wrapText="1"/>
    </xf>
    <xf numFmtId="0" fontId="4" fillId="2" borderId="14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12" borderId="0" xfId="1" applyFont="1" applyFill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24" fillId="2" borderId="0" xfId="1" applyFont="1" applyFill="1" applyBorder="1" applyAlignment="1" applyProtection="1">
      <alignment horizontal="center" vertical="center"/>
    </xf>
    <xf numFmtId="0" fontId="25" fillId="2" borderId="10" xfId="1" applyFont="1" applyFill="1" applyBorder="1" applyAlignment="1" applyProtection="1">
      <alignment horizontal="center" vertical="center"/>
    </xf>
    <xf numFmtId="0" fontId="25" fillId="2" borderId="4" xfId="1" applyFont="1" applyFill="1" applyBorder="1" applyAlignment="1" applyProtection="1">
      <alignment horizontal="center" vertical="center"/>
    </xf>
    <xf numFmtId="0" fontId="25" fillId="2" borderId="12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 wrapText="1"/>
    </xf>
    <xf numFmtId="10" fontId="4" fillId="2" borderId="3" xfId="2" applyNumberFormat="1" applyFont="1" applyFill="1" applyBorder="1" applyAlignment="1" applyProtection="1">
      <alignment horizontal="center" vertical="center" wrapText="1"/>
    </xf>
    <xf numFmtId="10" fontId="4" fillId="2" borderId="14" xfId="2" applyNumberFormat="1" applyFont="1" applyFill="1" applyBorder="1" applyAlignment="1" applyProtection="1">
      <alignment horizontal="center" vertical="center" wrapText="1"/>
    </xf>
    <xf numFmtId="0" fontId="27" fillId="2" borderId="0" xfId="1" applyFont="1" applyFill="1" applyAlignment="1" applyProtection="1">
      <alignment vertical="center"/>
    </xf>
    <xf numFmtId="0" fontId="7" fillId="12" borderId="1" xfId="1" applyFont="1" applyFill="1" applyBorder="1" applyAlignment="1" applyProtection="1">
      <alignment horizontal="left" vertical="center"/>
    </xf>
    <xf numFmtId="0" fontId="7" fillId="12" borderId="1" xfId="1" applyFont="1" applyFill="1" applyBorder="1" applyAlignment="1" applyProtection="1">
      <alignment horizontal="center" vertical="center" wrapText="1"/>
    </xf>
    <xf numFmtId="0" fontId="24" fillId="2" borderId="0" xfId="1" applyFont="1" applyFill="1" applyBorder="1" applyAlignment="1" applyProtection="1">
      <alignment vertical="center"/>
    </xf>
    <xf numFmtId="0" fontId="28" fillId="14" borderId="0" xfId="1" applyFont="1" applyFill="1" applyBorder="1" applyAlignment="1" applyProtection="1">
      <alignment horizontal="center" vertical="center"/>
    </xf>
    <xf numFmtId="0" fontId="8" fillId="14" borderId="6" xfId="1" applyFont="1" applyFill="1" applyBorder="1" applyProtection="1"/>
    <xf numFmtId="0" fontId="20" fillId="14" borderId="2" xfId="1" applyFont="1" applyFill="1" applyBorder="1" applyAlignment="1" applyProtection="1">
      <alignment vertical="center"/>
    </xf>
    <xf numFmtId="0" fontId="10" fillId="14" borderId="2" xfId="1" applyFont="1" applyFill="1" applyBorder="1" applyAlignment="1" applyProtection="1">
      <alignment vertical="center"/>
    </xf>
    <xf numFmtId="0" fontId="8" fillId="14" borderId="2" xfId="1" applyFont="1" applyFill="1" applyBorder="1" applyAlignment="1" applyProtection="1">
      <alignment horizontal="center" vertical="center"/>
    </xf>
    <xf numFmtId="0" fontId="8" fillId="14" borderId="2" xfId="1" applyFont="1" applyFill="1" applyBorder="1" applyAlignment="1" applyProtection="1">
      <alignment vertical="center" wrapText="1"/>
    </xf>
    <xf numFmtId="0" fontId="8" fillId="14" borderId="11" xfId="1" applyFont="1" applyFill="1" applyBorder="1" applyAlignment="1" applyProtection="1">
      <alignment vertical="center" wrapText="1"/>
    </xf>
    <xf numFmtId="3" fontId="14" fillId="0" borderId="1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/>
    </xf>
    <xf numFmtId="0" fontId="8" fillId="0" borderId="0" xfId="1" applyFont="1" applyFill="1" applyAlignment="1" applyProtection="1">
      <alignment vertical="center"/>
    </xf>
    <xf numFmtId="0" fontId="8" fillId="14" borderId="13" xfId="1" applyFont="1" applyFill="1" applyBorder="1" applyProtection="1"/>
    <xf numFmtId="0" fontId="8" fillId="14" borderId="3" xfId="1" applyFont="1" applyFill="1" applyBorder="1" applyProtection="1"/>
    <xf numFmtId="0" fontId="8" fillId="14" borderId="3" xfId="1" applyFont="1" applyFill="1" applyBorder="1" applyAlignment="1" applyProtection="1">
      <alignment horizontal="center"/>
    </xf>
    <xf numFmtId="0" fontId="8" fillId="14" borderId="14" xfId="1" applyFont="1" applyFill="1" applyBorder="1" applyProtection="1"/>
    <xf numFmtId="0" fontId="6" fillId="0" borderId="0" xfId="1" applyFont="1" applyFill="1" applyAlignment="1" applyProtection="1"/>
    <xf numFmtId="0" fontId="11" fillId="6" borderId="10" xfId="1" applyFont="1" applyFill="1" applyBorder="1" applyAlignment="1" applyProtection="1">
      <alignment horizontal="left" vertical="center" shrinkToFit="1"/>
    </xf>
    <xf numFmtId="0" fontId="11" fillId="6" borderId="4" xfId="1" applyFont="1" applyFill="1" applyBorder="1" applyAlignment="1" applyProtection="1">
      <alignment horizontal="left" vertical="center" shrinkToFit="1"/>
    </xf>
    <xf numFmtId="0" fontId="11" fillId="6" borderId="12" xfId="1" applyFont="1" applyFill="1" applyBorder="1" applyAlignment="1" applyProtection="1">
      <alignment horizontal="left" vertical="center" shrinkToFit="1"/>
    </xf>
    <xf numFmtId="0" fontId="7" fillId="6" borderId="5" xfId="1" applyFont="1" applyFill="1" applyBorder="1" applyAlignment="1" applyProtection="1">
      <alignment horizontal="left" vertical="center" shrinkToFit="1"/>
    </xf>
    <xf numFmtId="0" fontId="7" fillId="6" borderId="0" xfId="1" applyFont="1" applyFill="1" applyBorder="1" applyAlignment="1" applyProtection="1">
      <alignment horizontal="left" vertical="center" shrinkToFit="1"/>
    </xf>
    <xf numFmtId="0" fontId="7" fillId="6" borderId="7" xfId="1" applyFont="1" applyFill="1" applyBorder="1" applyAlignment="1" applyProtection="1">
      <alignment horizontal="left" vertical="center" shrinkToFit="1"/>
    </xf>
    <xf numFmtId="0" fontId="7" fillId="6" borderId="6" xfId="1" applyFont="1" applyFill="1" applyBorder="1" applyAlignment="1" applyProtection="1">
      <alignment horizontal="left" vertical="center" shrinkToFit="1"/>
    </xf>
    <xf numFmtId="0" fontId="7" fillId="6" borderId="2" xfId="1" applyFont="1" applyFill="1" applyBorder="1" applyAlignment="1" applyProtection="1">
      <alignment horizontal="left" vertical="center" shrinkToFit="1"/>
    </xf>
    <xf numFmtId="0" fontId="7" fillId="6" borderId="11" xfId="1" applyFont="1" applyFill="1" applyBorder="1" applyAlignment="1" applyProtection="1">
      <alignment horizontal="left" vertical="center" shrinkToFit="1"/>
    </xf>
    <xf numFmtId="0" fontId="8" fillId="5" borderId="0" xfId="1" applyFont="1" applyFill="1" applyProtection="1"/>
    <xf numFmtId="0" fontId="8" fillId="0" borderId="0" xfId="0" applyFont="1" applyProtection="1"/>
    <xf numFmtId="0" fontId="8" fillId="2" borderId="0" xfId="1" applyFont="1" applyFill="1" applyBorder="1" applyAlignment="1" applyProtection="1">
      <alignment vertical="center" wrapText="1"/>
    </xf>
    <xf numFmtId="3" fontId="8" fillId="2" borderId="0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/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8" fillId="0" borderId="0" xfId="1" applyFont="1" applyBorder="1" applyAlignment="1" applyProtection="1"/>
    <xf numFmtId="3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Protection="1"/>
    <xf numFmtId="0" fontId="7" fillId="0" borderId="0" xfId="1" applyFont="1" applyFill="1" applyProtection="1"/>
    <xf numFmtId="0" fontId="8" fillId="0" borderId="0" xfId="1" applyFont="1" applyBorder="1" applyProtection="1"/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9" fontId="8" fillId="0" borderId="0" xfId="1" applyNumberFormat="1" applyFont="1" applyBorder="1" applyProtection="1"/>
    <xf numFmtId="0" fontId="8" fillId="0" borderId="0" xfId="1" applyFont="1" applyFill="1" applyBorder="1" applyProtection="1"/>
    <xf numFmtId="0" fontId="7" fillId="0" borderId="0" xfId="1" applyFont="1" applyFill="1" applyAlignment="1" applyProtection="1">
      <alignment horizontal="center"/>
    </xf>
    <xf numFmtId="0" fontId="8" fillId="1" borderId="1" xfId="1" applyFont="1" applyFill="1" applyBorder="1" applyProtection="1"/>
    <xf numFmtId="1" fontId="8" fillId="1" borderId="1" xfId="1" applyNumberFormat="1" applyFont="1" applyFill="1" applyBorder="1" applyProtection="1"/>
    <xf numFmtId="3" fontId="7" fillId="1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 applyProtection="1">
      <alignment horizontal="center" vertical="center"/>
    </xf>
    <xf numFmtId="3" fontId="8" fillId="0" borderId="0" xfId="1" applyNumberFormat="1" applyFont="1" applyFill="1" applyBorder="1" applyProtection="1"/>
    <xf numFmtId="0" fontId="4" fillId="0" borderId="0" xfId="1" applyFont="1" applyFill="1" applyProtection="1"/>
    <xf numFmtId="0" fontId="4" fillId="0" borderId="0" xfId="1" applyFont="1" applyProtection="1"/>
    <xf numFmtId="0" fontId="8" fillId="0" borderId="1" xfId="1" applyFont="1" applyFill="1" applyBorder="1" applyProtection="1"/>
    <xf numFmtId="1" fontId="8" fillId="0" borderId="1" xfId="1" applyNumberFormat="1" applyFont="1" applyFill="1" applyBorder="1" applyProtection="1"/>
    <xf numFmtId="3" fontId="7" fillId="0" borderId="1" xfId="0" applyNumberFormat="1" applyFont="1" applyBorder="1" applyAlignment="1" applyProtection="1">
      <alignment horizontal="center" vertical="center"/>
    </xf>
    <xf numFmtId="9" fontId="8" fillId="0" borderId="0" xfId="1" applyNumberFormat="1" applyFont="1" applyFill="1" applyBorder="1" applyProtection="1"/>
    <xf numFmtId="0" fontId="7" fillId="0" borderId="0" xfId="1" applyFont="1" applyFill="1" applyBorder="1" applyAlignment="1" applyProtection="1">
      <alignment horizontal="left"/>
    </xf>
    <xf numFmtId="9" fontId="15" fillId="0" borderId="0" xfId="1" applyNumberFormat="1" applyFont="1" applyFill="1" applyBorder="1" applyProtection="1"/>
    <xf numFmtId="0" fontId="15" fillId="0" borderId="0" xfId="1" applyFont="1" applyFill="1" applyBorder="1" applyProtection="1"/>
    <xf numFmtId="3" fontId="8" fillId="0" borderId="0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7" fillId="1" borderId="1" xfId="1" applyFont="1" applyFill="1" applyBorder="1" applyAlignment="1" applyProtection="1">
      <alignment horizontal="left"/>
    </xf>
    <xf numFmtId="3" fontId="7" fillId="1" borderId="1" xfId="1" applyNumberFormat="1" applyFont="1" applyFill="1" applyBorder="1" applyAlignment="1" applyProtection="1">
      <alignment horizontal="center" vertical="center"/>
    </xf>
    <xf numFmtId="3" fontId="8" fillId="0" borderId="0" xfId="1" applyNumberFormat="1" applyFont="1" applyFill="1" applyBorder="1" applyAlignment="1" applyProtection="1">
      <alignment horizontal="center" vertical="center"/>
    </xf>
    <xf numFmtId="3" fontId="16" fillId="0" borderId="0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Protection="1"/>
    <xf numFmtId="0" fontId="8" fillId="2" borderId="0" xfId="1" applyFont="1" applyFill="1" applyBorder="1" applyAlignment="1" applyProtection="1">
      <alignment vertical="center"/>
    </xf>
    <xf numFmtId="9" fontId="15" fillId="2" borderId="0" xfId="1" applyNumberFormat="1" applyFont="1" applyFill="1" applyBorder="1" applyProtection="1"/>
    <xf numFmtId="0" fontId="15" fillId="2" borderId="0" xfId="1" applyFont="1" applyFill="1" applyBorder="1" applyProtection="1"/>
    <xf numFmtId="3" fontId="8" fillId="2" borderId="0" xfId="1" applyNumberFormat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8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left"/>
    </xf>
    <xf numFmtId="0" fontId="15" fillId="2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vertical="center"/>
    </xf>
    <xf numFmtId="49" fontId="7" fillId="0" borderId="0" xfId="1" applyNumberFormat="1" applyFont="1" applyProtection="1"/>
    <xf numFmtId="9" fontId="8" fillId="0" borderId="1" xfId="1" applyNumberFormat="1" applyFont="1" applyBorder="1" applyProtection="1"/>
    <xf numFmtId="0" fontId="8" fillId="0" borderId="1" xfId="0" applyFont="1" applyBorder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7" borderId="0" xfId="1" applyFont="1" applyFill="1" applyAlignment="1" applyProtection="1">
      <alignment horizontal="center"/>
    </xf>
    <xf numFmtId="10" fontId="8" fillId="0" borderId="1" xfId="1" applyNumberFormat="1" applyFont="1" applyBorder="1" applyProtection="1"/>
    <xf numFmtId="0" fontId="8" fillId="8" borderId="0" xfId="0" applyFont="1" applyFill="1" applyProtection="1"/>
    <xf numFmtId="0" fontId="8" fillId="8" borderId="0" xfId="0" applyFont="1" applyFill="1" applyAlignment="1" applyProtection="1">
      <alignment horizontal="center"/>
    </xf>
    <xf numFmtId="10" fontId="8" fillId="0" borderId="0" xfId="1" applyNumberFormat="1" applyFont="1" applyBorder="1" applyProtection="1"/>
    <xf numFmtId="0" fontId="8" fillId="0" borderId="0" xfId="0" applyFont="1" applyBorder="1" applyProtection="1"/>
    <xf numFmtId="0" fontId="7" fillId="0" borderId="1" xfId="0" applyFont="1" applyBorder="1" applyAlignment="1" applyProtection="1">
      <alignment horizontal="center"/>
    </xf>
    <xf numFmtId="0" fontId="8" fillId="3" borderId="0" xfId="1" applyFont="1" applyFill="1" applyProtection="1"/>
    <xf numFmtId="0" fontId="7" fillId="4" borderId="1" xfId="1" applyFont="1" applyFill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7" fillId="8" borderId="0" xfId="1" applyFont="1" applyFill="1" applyProtection="1"/>
    <xf numFmtId="0" fontId="7" fillId="8" borderId="0" xfId="1" applyFont="1" applyFill="1" applyAlignment="1" applyProtection="1">
      <alignment horizontal="center"/>
    </xf>
    <xf numFmtId="0" fontId="8" fillId="9" borderId="0" xfId="1" applyFont="1" applyFill="1" applyAlignment="1" applyProtection="1">
      <alignment horizontal="center"/>
    </xf>
    <xf numFmtId="1" fontId="7" fillId="0" borderId="0" xfId="1" applyNumberFormat="1" applyFont="1" applyFill="1" applyProtection="1"/>
    <xf numFmtId="0" fontId="8" fillId="0" borderId="1" xfId="1" applyFont="1" applyFill="1" applyBorder="1" applyAlignment="1" applyProtection="1">
      <alignment horizontal="center"/>
    </xf>
    <xf numFmtId="9" fontId="8" fillId="9" borderId="0" xfId="1" applyNumberFormat="1" applyFont="1" applyFill="1" applyProtection="1"/>
    <xf numFmtId="1" fontId="8" fillId="0" borderId="0" xfId="1" applyNumberFormat="1" applyFont="1" applyFill="1" applyProtection="1"/>
    <xf numFmtId="0" fontId="7" fillId="0" borderId="1" xfId="1" applyFont="1" applyFill="1" applyBorder="1" applyAlignment="1" applyProtection="1">
      <alignment horizontal="center" vertical="center"/>
    </xf>
    <xf numFmtId="0" fontId="7" fillId="12" borderId="1" xfId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shrinkToFit="1"/>
    </xf>
    <xf numFmtId="0" fontId="7" fillId="0" borderId="1" xfId="1" applyFont="1" applyBorder="1" applyAlignment="1" applyProtection="1">
      <alignment horizontal="center" vertical="center"/>
    </xf>
    <xf numFmtId="0" fontId="23" fillId="12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7" xfId="4" applyNumberFormat="1" applyFont="1" applyFill="1" applyBorder="1" applyAlignment="1" applyProtection="1">
      <alignment horizontal="center" vertical="center" wrapText="1"/>
      <protection locked="0"/>
    </xf>
    <xf numFmtId="10" fontId="29" fillId="2" borderId="0" xfId="2" applyNumberFormat="1" applyFont="1" applyFill="1" applyBorder="1" applyAlignment="1" applyProtection="1">
      <alignment horizontal="center" vertical="center" wrapText="1"/>
    </xf>
    <xf numFmtId="10" fontId="29" fillId="2" borderId="7" xfId="2" applyNumberFormat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9" fontId="17" fillId="13" borderId="0" xfId="5" applyNumberFormat="1" applyAlignment="1" applyProtection="1">
      <alignment horizontal="center"/>
    </xf>
  </cellXfs>
  <cellStyles count="8">
    <cellStyle name="Ezres" xfId="4" builtinId="3"/>
    <cellStyle name="Jelölőszín (6)" xfId="5" builtinId="49"/>
    <cellStyle name="Jun" xfId="1"/>
    <cellStyle name="Normál" xfId="0" builtinId="0"/>
    <cellStyle name="Normál 2" xfId="6"/>
    <cellStyle name="Normál 6" xfId="3"/>
    <cellStyle name="Százalék" xfId="2" builtinId="5"/>
    <cellStyle name="Százalék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0!$J$5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93662</xdr:colOff>
      <xdr:row>2</xdr:row>
      <xdr:rowOff>104774</xdr:rowOff>
    </xdr:from>
    <xdr:to>
      <xdr:col>2</xdr:col>
      <xdr:colOff>85726</xdr:colOff>
      <xdr:row>5</xdr:row>
      <xdr:rowOff>388356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87" y="428624"/>
          <a:ext cx="1020764" cy="7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24</xdr:row>
          <xdr:rowOff>9525</xdr:rowOff>
        </xdr:from>
        <xdr:to>
          <xdr:col>6</xdr:col>
          <xdr:colOff>649287</xdr:colOff>
          <xdr:row>25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4</xdr:row>
      <xdr:rowOff>76200</xdr:rowOff>
    </xdr:from>
    <xdr:to>
      <xdr:col>1</xdr:col>
      <xdr:colOff>1054101</xdr:colOff>
      <xdr:row>6</xdr:row>
      <xdr:rowOff>515190</xdr:rowOff>
    </xdr:to>
    <xdr:pic>
      <xdr:nvPicPr>
        <xdr:cNvPr id="10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" y="457200"/>
          <a:ext cx="1028701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547"/>
  <sheetViews>
    <sheetView showGridLines="0" tabSelected="1" topLeftCell="A15" zoomScaleNormal="100" workbookViewId="0">
      <selection activeCell="B20" sqref="B20:J20"/>
    </sheetView>
  </sheetViews>
  <sheetFormatPr defaultColWidth="0" defaultRowHeight="12.75" zeroHeight="1" x14ac:dyDescent="0.2"/>
  <cols>
    <col min="1" max="1" width="4.140625" style="20" customWidth="1"/>
    <col min="2" max="2" width="15.42578125" style="20" customWidth="1"/>
    <col min="3" max="4" width="11.42578125" style="20" customWidth="1"/>
    <col min="5" max="5" width="8.7109375" style="20" customWidth="1"/>
    <col min="6" max="6" width="11.140625" style="20" customWidth="1"/>
    <col min="7" max="7" width="11.85546875" style="20" customWidth="1"/>
    <col min="8" max="8" width="13" style="20" customWidth="1"/>
    <col min="9" max="9" width="13.28515625" style="20" customWidth="1"/>
    <col min="10" max="10" width="14.85546875" style="20" customWidth="1"/>
    <col min="11" max="11" width="3.85546875" style="21" customWidth="1"/>
    <col min="12" max="16384" width="9.140625" style="21" hidden="1"/>
  </cols>
  <sheetData>
    <row r="1" spans="2:10" x14ac:dyDescent="0.2"/>
    <row r="2" spans="2:10" x14ac:dyDescent="0.2">
      <c r="B2" s="65"/>
      <c r="C2" s="66"/>
      <c r="D2" s="66"/>
      <c r="E2" s="66"/>
      <c r="F2" s="66"/>
      <c r="G2" s="67"/>
      <c r="H2" s="67"/>
      <c r="I2" s="67"/>
      <c r="J2" s="68"/>
    </row>
    <row r="3" spans="2:10" x14ac:dyDescent="0.2">
      <c r="B3" s="69"/>
      <c r="C3" s="57"/>
      <c r="D3" s="57"/>
      <c r="E3" s="57"/>
      <c r="F3" s="57"/>
      <c r="G3" s="70"/>
      <c r="H3" s="70"/>
      <c r="I3" s="70"/>
      <c r="J3" s="71"/>
    </row>
    <row r="4" spans="2:10" x14ac:dyDescent="0.2">
      <c r="B4" s="69"/>
      <c r="C4" s="57"/>
      <c r="D4" s="57"/>
      <c r="E4" s="57"/>
      <c r="F4" s="57"/>
      <c r="G4" s="70"/>
      <c r="H4" s="70"/>
      <c r="I4" s="70"/>
      <c r="J4" s="71"/>
    </row>
    <row r="5" spans="2:10" x14ac:dyDescent="0.2">
      <c r="B5" s="69"/>
      <c r="C5" s="57"/>
      <c r="D5" s="57"/>
      <c r="E5" s="57"/>
      <c r="F5" s="57"/>
      <c r="G5" s="116"/>
      <c r="H5" s="116"/>
      <c r="I5" s="116"/>
      <c r="J5" s="117"/>
    </row>
    <row r="6" spans="2:10" ht="81" customHeight="1" x14ac:dyDescent="0.2">
      <c r="B6" s="69"/>
      <c r="C6" s="122" t="s">
        <v>3010</v>
      </c>
      <c r="D6" s="118"/>
      <c r="E6" s="118"/>
      <c r="F6" s="118"/>
      <c r="G6" s="118"/>
      <c r="H6" s="118"/>
      <c r="I6" s="118"/>
      <c r="J6" s="72"/>
    </row>
    <row r="7" spans="2:10" ht="81" customHeight="1" x14ac:dyDescent="0.2">
      <c r="B7" s="119" t="s">
        <v>2934</v>
      </c>
      <c r="C7" s="120"/>
      <c r="D7" s="120"/>
      <c r="E7" s="120"/>
      <c r="F7" s="120"/>
      <c r="G7" s="120"/>
      <c r="H7" s="120"/>
      <c r="I7" s="120"/>
      <c r="J7" s="121"/>
    </row>
    <row r="8" spans="2:10" ht="18.75" customHeight="1" x14ac:dyDescent="0.2">
      <c r="B8" s="65"/>
      <c r="C8" s="66"/>
      <c r="D8" s="66"/>
      <c r="E8" s="66"/>
      <c r="F8" s="66"/>
      <c r="G8" s="66"/>
      <c r="H8" s="66"/>
      <c r="I8" s="66"/>
      <c r="J8" s="112"/>
    </row>
    <row r="9" spans="2:10" ht="27" customHeight="1" x14ac:dyDescent="0.2">
      <c r="B9" s="73" t="s">
        <v>2935</v>
      </c>
      <c r="C9" s="63"/>
      <c r="D9" s="92"/>
      <c r="E9" s="92"/>
      <c r="F9" s="92"/>
      <c r="G9" s="92"/>
      <c r="H9" s="92"/>
      <c r="I9" s="92"/>
      <c r="J9" s="93"/>
    </row>
    <row r="10" spans="2:10" ht="20.25" customHeight="1" x14ac:dyDescent="0.2">
      <c r="B10" s="69" t="s">
        <v>2936</v>
      </c>
      <c r="C10" s="57"/>
      <c r="D10" s="57"/>
      <c r="E10" s="57"/>
      <c r="F10" s="57"/>
      <c r="G10" s="57"/>
      <c r="H10" s="57"/>
      <c r="I10" s="57"/>
      <c r="J10" s="72"/>
    </row>
    <row r="11" spans="2:10" ht="27" customHeight="1" x14ac:dyDescent="0.2">
      <c r="B11" s="73" t="s">
        <v>2937</v>
      </c>
      <c r="C11" s="63"/>
      <c r="D11" s="115"/>
      <c r="E11" s="63" t="str">
        <f>IF(D11="","",A0!S54)</f>
        <v/>
      </c>
      <c r="F11" s="63"/>
      <c r="G11" s="63"/>
      <c r="H11" s="63"/>
      <c r="I11" s="63"/>
      <c r="J11" s="64"/>
    </row>
    <row r="12" spans="2:10" ht="27" customHeight="1" x14ac:dyDescent="0.2">
      <c r="B12" s="73" t="s">
        <v>2938</v>
      </c>
      <c r="C12" s="63"/>
      <c r="D12" s="74"/>
      <c r="E12" s="74"/>
      <c r="F12" s="74"/>
      <c r="G12" s="74"/>
      <c r="H12" s="74"/>
      <c r="I12" s="74"/>
      <c r="J12" s="75"/>
    </row>
    <row r="13" spans="2:10" ht="38.25" customHeight="1" x14ac:dyDescent="0.2">
      <c r="B13" s="103"/>
      <c r="C13" s="104"/>
      <c r="D13" s="95"/>
      <c r="E13" s="105"/>
      <c r="F13" s="105"/>
      <c r="G13" s="81"/>
      <c r="H13" s="113"/>
      <c r="I13" s="113"/>
      <c r="J13" s="114"/>
    </row>
    <row r="14" spans="2:10" ht="48.75" customHeight="1" x14ac:dyDescent="0.2">
      <c r="B14" s="98" t="s">
        <v>3012</v>
      </c>
      <c r="C14" s="99"/>
      <c r="D14" s="100"/>
      <c r="E14" s="101"/>
      <c r="F14" s="101"/>
      <c r="G14" s="66"/>
      <c r="H14" s="102"/>
      <c r="I14" s="102"/>
      <c r="J14" s="94"/>
    </row>
    <row r="15" spans="2:10" ht="22.5" customHeight="1" x14ac:dyDescent="0.2">
      <c r="B15" s="77" t="s">
        <v>2998</v>
      </c>
      <c r="C15" s="56"/>
      <c r="D15" s="57"/>
      <c r="E15" s="58"/>
      <c r="F15" s="57"/>
      <c r="G15" s="229"/>
      <c r="H15" s="229"/>
      <c r="I15" s="229"/>
      <c r="J15" s="230"/>
    </row>
    <row r="16" spans="2:10" ht="19.5" customHeight="1" x14ac:dyDescent="0.2">
      <c r="B16" s="77" t="s">
        <v>2997</v>
      </c>
      <c r="C16" s="56"/>
      <c r="D16" s="24"/>
      <c r="E16" s="58"/>
      <c r="F16" s="57"/>
      <c r="G16" s="231" t="str">
        <f>IF(G15="",("Nincs Partnerkód"),(VLOOKUP(G15,G49:H406,2,0)))</f>
        <v>Nincs Partnerkód</v>
      </c>
      <c r="H16" s="231"/>
      <c r="I16" s="231"/>
      <c r="J16" s="232"/>
    </row>
    <row r="17" spans="2:10" ht="12.75" customHeight="1" x14ac:dyDescent="0.2">
      <c r="B17" s="55"/>
      <c r="C17" s="56"/>
      <c r="D17" s="24"/>
      <c r="E17" s="58"/>
      <c r="F17" s="57"/>
      <c r="G17" s="25"/>
      <c r="H17" s="25"/>
      <c r="I17" s="25"/>
      <c r="J17" s="97"/>
    </row>
    <row r="18" spans="2:10" ht="51.75" customHeight="1" x14ac:dyDescent="0.2">
      <c r="B18" s="98" t="s">
        <v>3011</v>
      </c>
      <c r="C18" s="99"/>
      <c r="D18" s="100"/>
      <c r="E18" s="101"/>
      <c r="F18" s="66"/>
      <c r="G18" s="123"/>
      <c r="H18" s="123"/>
      <c r="I18" s="123"/>
      <c r="J18" s="124"/>
    </row>
    <row r="19" spans="2:10" ht="26.25" customHeight="1" x14ac:dyDescent="0.2">
      <c r="B19" s="77" t="s">
        <v>3005</v>
      </c>
      <c r="C19" s="63" t="str">
        <f>IF(D9="","",D9)</f>
        <v/>
      </c>
      <c r="D19" s="63"/>
      <c r="E19" s="63"/>
      <c r="F19" s="63"/>
      <c r="G19" s="63"/>
      <c r="H19" s="63"/>
      <c r="I19" s="63"/>
      <c r="J19" s="76"/>
    </row>
    <row r="20" spans="2:10" ht="22.5" customHeight="1" x14ac:dyDescent="0.2">
      <c r="B20" s="62" t="s">
        <v>3006</v>
      </c>
      <c r="C20" s="22"/>
      <c r="D20" s="22"/>
      <c r="E20" s="22"/>
      <c r="F20" s="22"/>
      <c r="G20" s="22"/>
      <c r="H20" s="22"/>
      <c r="I20" s="22"/>
      <c r="J20" s="59"/>
    </row>
    <row r="21" spans="2:10" ht="22.5" customHeight="1" x14ac:dyDescent="0.2">
      <c r="B21" s="62" t="s">
        <v>3007</v>
      </c>
      <c r="C21" s="22"/>
      <c r="D21" s="22"/>
      <c r="E21" s="22"/>
      <c r="F21" s="22"/>
      <c r="G21" s="22"/>
      <c r="H21" s="22"/>
      <c r="I21" s="22"/>
      <c r="J21" s="59"/>
    </row>
    <row r="22" spans="2:10" ht="22.5" customHeight="1" x14ac:dyDescent="0.2">
      <c r="B22" s="62" t="s">
        <v>3008</v>
      </c>
      <c r="C22" s="22"/>
      <c r="D22" s="22"/>
      <c r="E22" s="22"/>
      <c r="F22" s="22"/>
      <c r="G22" s="22"/>
      <c r="H22" s="22"/>
      <c r="I22" s="22"/>
      <c r="J22" s="59"/>
    </row>
    <row r="23" spans="2:10" ht="30" customHeight="1" x14ac:dyDescent="0.2">
      <c r="B23" s="69"/>
      <c r="C23" s="57"/>
      <c r="D23" s="57"/>
      <c r="E23" s="57"/>
      <c r="F23" s="57"/>
      <c r="G23" s="57"/>
      <c r="H23" s="57"/>
      <c r="I23" s="57"/>
      <c r="J23" s="72"/>
    </row>
    <row r="24" spans="2:10" ht="18.75" customHeight="1" x14ac:dyDescent="0.2">
      <c r="B24" s="69"/>
      <c r="C24" s="63" t="s">
        <v>1869</v>
      </c>
      <c r="D24" s="63"/>
      <c r="E24" s="63"/>
      <c r="F24" s="78"/>
      <c r="G24" s="78"/>
      <c r="H24" s="57" t="s">
        <v>1870</v>
      </c>
      <c r="I24" s="57"/>
      <c r="J24" s="72"/>
    </row>
    <row r="25" spans="2:10" ht="18" customHeight="1" x14ac:dyDescent="0.2">
      <c r="B25" s="69"/>
      <c r="C25" s="57" t="s">
        <v>3014</v>
      </c>
      <c r="D25" s="57"/>
      <c r="E25" s="57"/>
      <c r="F25" s="57"/>
      <c r="G25" s="79"/>
      <c r="H25" s="79"/>
      <c r="I25" s="57"/>
      <c r="J25" s="72"/>
    </row>
    <row r="26" spans="2:10" ht="12.75" customHeight="1" x14ac:dyDescent="0.2">
      <c r="B26" s="83"/>
      <c r="C26" s="95"/>
      <c r="D26" s="95"/>
      <c r="E26" s="95"/>
      <c r="F26" s="95"/>
      <c r="G26" s="95"/>
      <c r="H26" s="95"/>
      <c r="I26" s="95"/>
      <c r="J26" s="96"/>
    </row>
    <row r="27" spans="2:10" ht="23.25" customHeight="1" x14ac:dyDescent="0.2">
      <c r="B27" s="65"/>
      <c r="C27" s="66"/>
      <c r="D27" s="66"/>
      <c r="E27" s="106"/>
      <c r="F27" s="106"/>
      <c r="G27" s="106"/>
      <c r="H27" s="106"/>
      <c r="I27" s="106"/>
      <c r="J27" s="107"/>
    </row>
    <row r="28" spans="2:10" ht="5.25" customHeight="1" x14ac:dyDescent="0.2">
      <c r="B28" s="69"/>
      <c r="C28" s="57"/>
      <c r="D28" s="57"/>
      <c r="E28" s="23"/>
      <c r="F28" s="23"/>
      <c r="G28" s="23"/>
      <c r="H28" s="23"/>
      <c r="I28" s="23"/>
      <c r="J28" s="60"/>
    </row>
    <row r="29" spans="2:10" ht="3.75" customHeight="1" x14ac:dyDescent="0.2">
      <c r="B29" s="69"/>
      <c r="C29" s="57"/>
      <c r="D29" s="57"/>
      <c r="E29" s="23"/>
      <c r="F29" s="23"/>
      <c r="G29" s="23"/>
      <c r="H29" s="23"/>
      <c r="I29" s="23"/>
      <c r="J29" s="60"/>
    </row>
    <row r="30" spans="2:10" x14ac:dyDescent="0.2">
      <c r="B30" s="69" t="s">
        <v>2939</v>
      </c>
      <c r="C30" s="57"/>
      <c r="D30" s="57"/>
      <c r="E30" s="24"/>
      <c r="F30" s="24"/>
      <c r="G30" s="24"/>
      <c r="H30" s="24"/>
      <c r="I30" s="24"/>
      <c r="J30" s="61"/>
    </row>
    <row r="31" spans="2:10" x14ac:dyDescent="0.2">
      <c r="B31" s="83"/>
      <c r="C31" s="81"/>
      <c r="D31" s="81"/>
      <c r="E31" s="81"/>
      <c r="F31" s="81"/>
      <c r="G31" s="81"/>
      <c r="H31" s="81"/>
      <c r="I31" s="81"/>
      <c r="J31" s="84"/>
    </row>
    <row r="32" spans="2:10" ht="21.75" customHeight="1" x14ac:dyDescent="0.2">
      <c r="B32" s="108" t="s">
        <v>1871</v>
      </c>
      <c r="C32" s="106"/>
      <c r="D32" s="106"/>
      <c r="E32" s="106"/>
      <c r="F32" s="106"/>
      <c r="G32" s="106"/>
      <c r="H32" s="106"/>
      <c r="I32" s="106"/>
      <c r="J32" s="107"/>
    </row>
    <row r="33" spans="2:10" ht="24" customHeight="1" x14ac:dyDescent="0.2">
      <c r="B33" s="109"/>
      <c r="C33" s="110"/>
      <c r="D33" s="110"/>
      <c r="E33" s="110"/>
      <c r="F33" s="110"/>
      <c r="G33" s="110"/>
      <c r="H33" s="110"/>
      <c r="I33" s="110"/>
      <c r="J33" s="111"/>
    </row>
    <row r="34" spans="2:10" ht="26.25" customHeight="1" x14ac:dyDescent="0.2">
      <c r="B34" s="69"/>
      <c r="C34" s="57"/>
      <c r="D34" s="57"/>
      <c r="E34" s="57"/>
      <c r="F34" s="57"/>
      <c r="G34" s="57"/>
      <c r="H34" s="57"/>
      <c r="I34" s="57"/>
      <c r="J34" s="72"/>
    </row>
    <row r="35" spans="2:10" x14ac:dyDescent="0.2">
      <c r="B35" s="69"/>
      <c r="C35" s="57"/>
      <c r="D35" s="57"/>
      <c r="E35" s="57"/>
      <c r="F35" s="57"/>
      <c r="G35" s="57"/>
      <c r="H35" s="57"/>
      <c r="I35" s="57"/>
      <c r="J35" s="72"/>
    </row>
    <row r="36" spans="2:10" x14ac:dyDescent="0.2">
      <c r="B36" s="69"/>
      <c r="C36" s="57"/>
      <c r="D36" s="57"/>
      <c r="E36" s="57"/>
      <c r="F36" s="57"/>
      <c r="G36" s="57"/>
      <c r="H36" s="57"/>
      <c r="I36" s="57"/>
      <c r="J36" s="72"/>
    </row>
    <row r="37" spans="2:10" x14ac:dyDescent="0.2">
      <c r="B37" s="69" t="s">
        <v>199</v>
      </c>
      <c r="C37" s="80">
        <f ca="1">TODAY()</f>
        <v>42676</v>
      </c>
      <c r="D37" s="63"/>
      <c r="E37" s="57"/>
      <c r="F37" s="57"/>
      <c r="G37" s="81"/>
      <c r="H37" s="81"/>
      <c r="I37" s="81"/>
      <c r="J37" s="72"/>
    </row>
    <row r="38" spans="2:10" x14ac:dyDescent="0.2">
      <c r="B38" s="69"/>
      <c r="C38" s="57"/>
      <c r="D38" s="57"/>
      <c r="E38" s="57"/>
      <c r="F38" s="57"/>
      <c r="G38" s="82" t="s">
        <v>1872</v>
      </c>
      <c r="H38" s="82"/>
      <c r="I38" s="82"/>
      <c r="J38" s="72"/>
    </row>
    <row r="39" spans="2:10" x14ac:dyDescent="0.2">
      <c r="B39" s="69"/>
      <c r="C39" s="57"/>
      <c r="D39" s="57"/>
      <c r="E39" s="57"/>
      <c r="F39" s="57"/>
      <c r="G39" s="57"/>
      <c r="H39" s="57"/>
      <c r="I39" s="57"/>
      <c r="J39" s="72"/>
    </row>
    <row r="40" spans="2:10" x14ac:dyDescent="0.2">
      <c r="B40" s="83"/>
      <c r="C40" s="81"/>
      <c r="D40" s="81"/>
      <c r="E40" s="81"/>
      <c r="F40" s="81"/>
      <c r="G40" s="81"/>
      <c r="H40" s="81"/>
      <c r="I40" s="81"/>
      <c r="J40" s="84"/>
    </row>
    <row r="41" spans="2:10" x14ac:dyDescent="0.2"/>
    <row r="42" spans="2:10" hidden="1" x14ac:dyDescent="0.2"/>
    <row r="43" spans="2:10" hidden="1" x14ac:dyDescent="0.2"/>
    <row r="44" spans="2:10" hidden="1" x14ac:dyDescent="0.2"/>
    <row r="45" spans="2:10" hidden="1" x14ac:dyDescent="0.2"/>
    <row r="46" spans="2:10" hidden="1" x14ac:dyDescent="0.2"/>
    <row r="47" spans="2:10" hidden="1" x14ac:dyDescent="0.2"/>
    <row r="48" spans="2:10" hidden="1" x14ac:dyDescent="0.2"/>
    <row r="49" spans="7:10" ht="15" hidden="1" x14ac:dyDescent="0.2">
      <c r="G49" s="85">
        <v>16711</v>
      </c>
      <c r="H49" s="86">
        <v>0.48970000000000002</v>
      </c>
      <c r="I49" s="21"/>
      <c r="J49" s="21"/>
    </row>
    <row r="50" spans="7:10" ht="15" hidden="1" x14ac:dyDescent="0.2">
      <c r="G50" s="85">
        <v>24148</v>
      </c>
      <c r="H50" s="86">
        <v>0.79210000000000003</v>
      </c>
      <c r="I50" s="21"/>
      <c r="J50" s="21"/>
    </row>
    <row r="51" spans="7:10" ht="15" hidden="1" x14ac:dyDescent="0.2">
      <c r="G51" s="85">
        <v>43195</v>
      </c>
      <c r="H51" s="86">
        <v>0.66190000000000004</v>
      </c>
      <c r="I51" s="21"/>
      <c r="J51" s="21"/>
    </row>
    <row r="52" spans="7:10" ht="15" hidden="1" x14ac:dyDescent="0.2">
      <c r="G52" s="85">
        <v>64384</v>
      </c>
      <c r="H52" s="86">
        <v>0.67349999999999999</v>
      </c>
      <c r="I52" s="21"/>
      <c r="J52" s="21"/>
    </row>
    <row r="53" spans="7:10" ht="15" hidden="1" x14ac:dyDescent="0.2">
      <c r="G53" s="85">
        <v>108724</v>
      </c>
      <c r="H53" s="86">
        <v>0.40500000000000003</v>
      </c>
      <c r="I53" s="21"/>
      <c r="J53" s="21"/>
    </row>
    <row r="54" spans="7:10" ht="15" hidden="1" x14ac:dyDescent="0.2">
      <c r="G54" s="85">
        <v>129786</v>
      </c>
      <c r="H54" s="86">
        <v>0.67349999999999999</v>
      </c>
      <c r="I54" s="21"/>
      <c r="J54" s="21"/>
    </row>
    <row r="55" spans="7:10" ht="15" hidden="1" x14ac:dyDescent="0.2">
      <c r="G55" s="85">
        <v>139539</v>
      </c>
      <c r="H55" s="86">
        <v>0.72599999999999998</v>
      </c>
      <c r="I55" s="21"/>
      <c r="J55" s="21"/>
    </row>
    <row r="56" spans="7:10" ht="15" hidden="1" x14ac:dyDescent="0.2">
      <c r="G56" s="85">
        <v>165378</v>
      </c>
      <c r="H56" s="86">
        <v>0.36170000000000002</v>
      </c>
      <c r="I56" s="21"/>
      <c r="J56" s="21"/>
    </row>
    <row r="57" spans="7:10" ht="15" hidden="1" x14ac:dyDescent="0.2">
      <c r="G57" s="85">
        <v>211564</v>
      </c>
      <c r="H57" s="86">
        <v>0.3448</v>
      </c>
      <c r="I57" s="21"/>
      <c r="J57" s="21"/>
    </row>
    <row r="58" spans="7:10" ht="15" hidden="1" x14ac:dyDescent="0.2">
      <c r="G58" s="85">
        <v>219329</v>
      </c>
      <c r="H58" s="86">
        <v>0.47499999999999998</v>
      </c>
      <c r="I58" s="21"/>
      <c r="J58" s="21"/>
    </row>
    <row r="59" spans="7:10" ht="15" hidden="1" x14ac:dyDescent="0.2">
      <c r="G59" s="85">
        <v>236911</v>
      </c>
      <c r="H59" s="86">
        <v>0.76270000000000004</v>
      </c>
      <c r="I59" s="21"/>
      <c r="J59" s="21"/>
    </row>
    <row r="60" spans="7:10" ht="15" hidden="1" x14ac:dyDescent="0.2">
      <c r="G60" s="85">
        <v>246419</v>
      </c>
      <c r="H60" s="86">
        <v>0.61260000000000003</v>
      </c>
      <c r="I60" s="21"/>
      <c r="J60" s="21"/>
    </row>
    <row r="61" spans="7:10" ht="15" hidden="1" x14ac:dyDescent="0.2">
      <c r="G61" s="85">
        <v>253233</v>
      </c>
      <c r="H61" s="86">
        <v>0.34589999999999999</v>
      </c>
      <c r="I61" s="21"/>
      <c r="J61" s="21"/>
    </row>
    <row r="62" spans="7:10" ht="15" hidden="1" x14ac:dyDescent="0.2">
      <c r="G62" s="85">
        <v>257122</v>
      </c>
      <c r="H62" s="86">
        <v>0.59889999999999999</v>
      </c>
      <c r="I62" s="21"/>
      <c r="J62" s="21"/>
    </row>
    <row r="63" spans="7:10" ht="15" hidden="1" x14ac:dyDescent="0.2">
      <c r="G63" s="85">
        <v>258200</v>
      </c>
      <c r="H63" s="86">
        <v>0.2535</v>
      </c>
      <c r="I63" s="21"/>
      <c r="J63" s="21"/>
    </row>
    <row r="64" spans="7:10" ht="15" hidden="1" x14ac:dyDescent="0.2">
      <c r="G64" s="85">
        <v>266775</v>
      </c>
      <c r="H64" s="86">
        <v>0.41410000000000002</v>
      </c>
      <c r="I64" s="21"/>
      <c r="J64" s="21"/>
    </row>
    <row r="65" spans="7:10" ht="15" hidden="1" x14ac:dyDescent="0.2">
      <c r="G65" s="85">
        <v>280459</v>
      </c>
      <c r="H65" s="86">
        <v>0.4456</v>
      </c>
      <c r="I65" s="21"/>
      <c r="J65" s="21"/>
    </row>
    <row r="66" spans="7:10" ht="15" hidden="1" x14ac:dyDescent="0.2">
      <c r="G66" s="85">
        <v>282142</v>
      </c>
      <c r="H66" s="86">
        <v>0.41310000000000002</v>
      </c>
      <c r="I66" s="21"/>
      <c r="J66" s="21"/>
    </row>
    <row r="67" spans="7:10" ht="15" hidden="1" x14ac:dyDescent="0.2">
      <c r="G67" s="85">
        <v>303469</v>
      </c>
      <c r="H67" s="86">
        <v>0.42249999999999999</v>
      </c>
      <c r="I67" s="21"/>
      <c r="J67" s="21"/>
    </row>
    <row r="68" spans="7:10" ht="15" hidden="1" x14ac:dyDescent="0.2">
      <c r="G68" s="85">
        <v>343093</v>
      </c>
      <c r="H68" s="86">
        <v>0.4</v>
      </c>
      <c r="I68" s="21"/>
      <c r="J68" s="21"/>
    </row>
    <row r="69" spans="7:10" ht="15" hidden="1" x14ac:dyDescent="0.2">
      <c r="G69" s="85">
        <v>343503</v>
      </c>
      <c r="H69" s="86">
        <v>0.26190000000000002</v>
      </c>
      <c r="I69" s="21"/>
      <c r="J69" s="21"/>
    </row>
    <row r="70" spans="7:10" ht="15" hidden="1" x14ac:dyDescent="0.2">
      <c r="G70" s="85">
        <v>357158</v>
      </c>
      <c r="H70" s="86">
        <v>0.61570000000000003</v>
      </c>
      <c r="I70" s="21"/>
      <c r="J70" s="21"/>
    </row>
    <row r="71" spans="7:10" ht="15" hidden="1" x14ac:dyDescent="0.2">
      <c r="G71" s="85">
        <v>368512</v>
      </c>
      <c r="H71" s="86">
        <v>0.15479999999999999</v>
      </c>
      <c r="I71" s="21"/>
      <c r="J71" s="21"/>
    </row>
    <row r="72" spans="7:10" ht="15" hidden="1" x14ac:dyDescent="0.2">
      <c r="G72" s="85">
        <v>387152</v>
      </c>
      <c r="H72" s="86">
        <v>0.28499999999999998</v>
      </c>
      <c r="I72" s="21"/>
      <c r="J72" s="21"/>
    </row>
    <row r="73" spans="7:10" ht="15" hidden="1" x14ac:dyDescent="0.2">
      <c r="G73" s="85">
        <v>399119</v>
      </c>
      <c r="H73" s="86">
        <v>0.51910000000000001</v>
      </c>
      <c r="I73" s="21"/>
      <c r="J73" s="21"/>
    </row>
    <row r="74" spans="7:10" ht="15" hidden="1" x14ac:dyDescent="0.2">
      <c r="G74" s="85">
        <v>406655</v>
      </c>
      <c r="H74" s="86">
        <v>0.37</v>
      </c>
      <c r="I74" s="21"/>
      <c r="J74" s="21"/>
    </row>
    <row r="75" spans="7:10" ht="15" hidden="1" x14ac:dyDescent="0.2">
      <c r="G75" s="85">
        <v>411937</v>
      </c>
      <c r="H75" s="86">
        <v>0.6</v>
      </c>
      <c r="I75" s="21"/>
      <c r="J75" s="21"/>
    </row>
    <row r="76" spans="7:10" ht="15" hidden="1" x14ac:dyDescent="0.2">
      <c r="G76" s="85">
        <v>414605</v>
      </c>
      <c r="H76" s="86">
        <v>0.49480000000000002</v>
      </c>
      <c r="I76" s="21"/>
      <c r="J76" s="21"/>
    </row>
    <row r="77" spans="7:10" ht="15" hidden="1" x14ac:dyDescent="0.2">
      <c r="G77" s="85">
        <v>421538</v>
      </c>
      <c r="H77" s="86">
        <v>0.2167</v>
      </c>
      <c r="I77" s="21"/>
      <c r="J77" s="21"/>
    </row>
    <row r="78" spans="7:10" ht="15" hidden="1" x14ac:dyDescent="0.2">
      <c r="G78" s="85">
        <v>422566</v>
      </c>
      <c r="H78" s="86">
        <v>0.38800000000000001</v>
      </c>
      <c r="I78" s="21"/>
      <c r="J78" s="21"/>
    </row>
    <row r="79" spans="7:10" ht="15" hidden="1" x14ac:dyDescent="0.2">
      <c r="G79" s="85">
        <v>437496</v>
      </c>
      <c r="H79" s="86">
        <v>0.77429999999999999</v>
      </c>
      <c r="I79" s="21"/>
      <c r="J79" s="21"/>
    </row>
    <row r="80" spans="7:10" ht="15" hidden="1" x14ac:dyDescent="0.2">
      <c r="G80" s="85">
        <v>460312</v>
      </c>
      <c r="H80" s="86">
        <v>0.62729999999999997</v>
      </c>
      <c r="I80" s="21"/>
      <c r="J80" s="21"/>
    </row>
    <row r="81" spans="7:10" ht="15" hidden="1" x14ac:dyDescent="0.2">
      <c r="G81" s="85">
        <v>461582</v>
      </c>
      <c r="H81" s="86">
        <v>0.37</v>
      </c>
      <c r="I81" s="21"/>
      <c r="J81" s="21"/>
    </row>
    <row r="82" spans="7:10" ht="15" hidden="1" x14ac:dyDescent="0.2">
      <c r="G82" s="85">
        <v>488234</v>
      </c>
      <c r="H82" s="86">
        <v>0.57099999999999995</v>
      </c>
      <c r="I82" s="21"/>
      <c r="J82" s="21"/>
    </row>
    <row r="83" spans="7:10" ht="15" hidden="1" x14ac:dyDescent="0.2">
      <c r="G83" s="85">
        <v>489833</v>
      </c>
      <c r="H83" s="86">
        <v>0.74170000000000003</v>
      </c>
      <c r="I83" s="21"/>
      <c r="J83" s="21"/>
    </row>
    <row r="84" spans="7:10" ht="15" hidden="1" x14ac:dyDescent="0.2">
      <c r="G84" s="85">
        <v>506759</v>
      </c>
      <c r="H84" s="86">
        <v>0.24929999999999999</v>
      </c>
      <c r="I84" s="21"/>
      <c r="J84" s="21"/>
    </row>
    <row r="85" spans="7:10" ht="15" hidden="1" x14ac:dyDescent="0.2">
      <c r="G85" s="85">
        <v>509299</v>
      </c>
      <c r="H85" s="86">
        <v>0.52600000000000002</v>
      </c>
      <c r="I85" s="21"/>
      <c r="J85" s="21"/>
    </row>
    <row r="86" spans="7:10" ht="15" hidden="1" x14ac:dyDescent="0.2">
      <c r="G86" s="85">
        <v>515169</v>
      </c>
      <c r="H86" s="86">
        <v>0.4456</v>
      </c>
      <c r="I86" s="21"/>
      <c r="J86" s="21"/>
    </row>
    <row r="87" spans="7:10" ht="15" hidden="1" x14ac:dyDescent="0.2">
      <c r="G87" s="85">
        <v>515396</v>
      </c>
      <c r="H87" s="86">
        <v>0.26919999999999999</v>
      </c>
      <c r="I87" s="21"/>
      <c r="J87" s="21"/>
    </row>
    <row r="88" spans="7:10" ht="15" hidden="1" x14ac:dyDescent="0.2">
      <c r="G88" s="85">
        <v>529407</v>
      </c>
      <c r="H88" s="86">
        <v>0.51600000000000001</v>
      </c>
      <c r="I88" s="21"/>
      <c r="J88" s="21"/>
    </row>
    <row r="89" spans="7:10" ht="15" hidden="1" x14ac:dyDescent="0.2">
      <c r="G89" s="85">
        <v>556005</v>
      </c>
      <c r="H89" s="86">
        <v>0.20200000000000001</v>
      </c>
      <c r="I89" s="21"/>
      <c r="J89" s="21"/>
    </row>
    <row r="90" spans="7:10" ht="15" hidden="1" x14ac:dyDescent="0.2">
      <c r="G90" s="85">
        <v>565276</v>
      </c>
      <c r="H90" s="86">
        <v>0.747</v>
      </c>
      <c r="I90" s="21"/>
      <c r="J90" s="21"/>
    </row>
    <row r="91" spans="7:10" ht="15" hidden="1" x14ac:dyDescent="0.2">
      <c r="G91" s="85">
        <v>570239</v>
      </c>
      <c r="H91" s="86">
        <v>0.74380000000000002</v>
      </c>
      <c r="I91" s="21"/>
      <c r="J91" s="21"/>
    </row>
    <row r="92" spans="7:10" ht="15" hidden="1" x14ac:dyDescent="0.2">
      <c r="G92" s="85">
        <v>571523</v>
      </c>
      <c r="H92" s="86">
        <v>0.67449999999999999</v>
      </c>
      <c r="I92" s="21"/>
      <c r="J92" s="21"/>
    </row>
    <row r="93" spans="7:10" ht="15" hidden="1" x14ac:dyDescent="0.2">
      <c r="G93" s="85">
        <v>576833</v>
      </c>
      <c r="H93" s="86">
        <v>0.5716</v>
      </c>
      <c r="I93" s="21"/>
      <c r="J93" s="21"/>
    </row>
    <row r="94" spans="7:10" ht="15" hidden="1" x14ac:dyDescent="0.2">
      <c r="G94" s="85">
        <v>578354</v>
      </c>
      <c r="H94" s="86">
        <v>0.35320000000000001</v>
      </c>
      <c r="I94" s="21"/>
      <c r="J94" s="21"/>
    </row>
    <row r="95" spans="7:10" ht="15" hidden="1" x14ac:dyDescent="0.2">
      <c r="G95" s="85">
        <v>607295</v>
      </c>
      <c r="H95" s="86">
        <v>0.25240000000000001</v>
      </c>
      <c r="I95" s="21"/>
      <c r="J95" s="21"/>
    </row>
    <row r="96" spans="7:10" ht="15" hidden="1" x14ac:dyDescent="0.2">
      <c r="G96" s="85">
        <v>609001</v>
      </c>
      <c r="H96" s="86">
        <v>0.2797</v>
      </c>
      <c r="I96" s="21"/>
      <c r="J96" s="21"/>
    </row>
    <row r="97" spans="7:10" ht="15" hidden="1" x14ac:dyDescent="0.2">
      <c r="G97" s="85">
        <v>612246</v>
      </c>
      <c r="H97" s="86">
        <v>0.83</v>
      </c>
      <c r="I97" s="21"/>
      <c r="J97" s="21"/>
    </row>
    <row r="98" spans="7:10" ht="15" hidden="1" x14ac:dyDescent="0.2">
      <c r="G98" s="85">
        <v>613815</v>
      </c>
      <c r="H98" s="86">
        <v>0.48870000000000002</v>
      </c>
      <c r="I98" s="21"/>
      <c r="J98" s="21"/>
    </row>
    <row r="99" spans="7:10" ht="15" hidden="1" x14ac:dyDescent="0.2">
      <c r="G99" s="85">
        <v>614191</v>
      </c>
      <c r="H99" s="86">
        <v>0.747</v>
      </c>
      <c r="I99" s="21"/>
      <c r="J99" s="21"/>
    </row>
    <row r="100" spans="7:10" ht="15" hidden="1" x14ac:dyDescent="0.2">
      <c r="G100" s="85">
        <v>631592</v>
      </c>
      <c r="H100" s="86">
        <v>0.7732</v>
      </c>
      <c r="I100" s="21"/>
      <c r="J100" s="21"/>
    </row>
    <row r="101" spans="7:10" ht="15" hidden="1" x14ac:dyDescent="0.2">
      <c r="G101" s="85">
        <v>638746</v>
      </c>
      <c r="H101" s="86">
        <v>0.27550000000000002</v>
      </c>
      <c r="I101" s="21"/>
      <c r="J101" s="21"/>
    </row>
    <row r="102" spans="7:10" ht="15" hidden="1" x14ac:dyDescent="0.2">
      <c r="G102" s="85">
        <v>640648</v>
      </c>
      <c r="H102" s="86">
        <v>0.53700000000000003</v>
      </c>
      <c r="I102" s="21"/>
      <c r="J102" s="21"/>
    </row>
    <row r="103" spans="7:10" ht="15" hidden="1" x14ac:dyDescent="0.2">
      <c r="G103" s="85">
        <v>651563</v>
      </c>
      <c r="H103" s="86">
        <v>0.26500000000000001</v>
      </c>
      <c r="I103" s="21"/>
      <c r="J103" s="21"/>
    </row>
    <row r="104" spans="7:10" ht="15" hidden="1" x14ac:dyDescent="0.2">
      <c r="G104" s="85">
        <v>655410</v>
      </c>
      <c r="H104" s="86">
        <v>0.78369999999999995</v>
      </c>
      <c r="I104" s="21"/>
      <c r="J104" s="21"/>
    </row>
    <row r="105" spans="7:10" ht="15" hidden="1" x14ac:dyDescent="0.2">
      <c r="G105" s="85">
        <v>675459</v>
      </c>
      <c r="H105" s="86">
        <v>0.55800000000000005</v>
      </c>
      <c r="I105" s="21"/>
      <c r="J105" s="21"/>
    </row>
    <row r="106" spans="7:10" ht="15" hidden="1" x14ac:dyDescent="0.2">
      <c r="G106" s="85">
        <v>686944</v>
      </c>
      <c r="H106" s="86">
        <v>0.56499999999999995</v>
      </c>
      <c r="I106" s="21"/>
      <c r="J106" s="21"/>
    </row>
    <row r="107" spans="7:10" ht="15" hidden="1" x14ac:dyDescent="0.2">
      <c r="G107" s="85">
        <v>703621</v>
      </c>
      <c r="H107" s="86">
        <v>0.53490000000000004</v>
      </c>
      <c r="I107" s="21"/>
      <c r="J107" s="21"/>
    </row>
    <row r="108" spans="7:10" ht="15" hidden="1" x14ac:dyDescent="0.2">
      <c r="G108" s="85">
        <v>713220</v>
      </c>
      <c r="H108" s="86">
        <v>0.58420000000000005</v>
      </c>
      <c r="I108" s="21"/>
      <c r="J108" s="21"/>
    </row>
    <row r="109" spans="7:10" ht="15" hidden="1" x14ac:dyDescent="0.2">
      <c r="G109" s="85">
        <v>717505</v>
      </c>
      <c r="H109" s="86">
        <v>0.41830000000000001</v>
      </c>
      <c r="I109" s="21"/>
      <c r="J109" s="21"/>
    </row>
    <row r="110" spans="7:10" ht="15" hidden="1" x14ac:dyDescent="0.2">
      <c r="G110" s="85">
        <v>723831</v>
      </c>
      <c r="H110" s="86">
        <v>0.61050000000000004</v>
      </c>
      <c r="I110" s="21"/>
      <c r="J110" s="21"/>
    </row>
    <row r="111" spans="7:10" ht="15" hidden="1" x14ac:dyDescent="0.2">
      <c r="G111" s="85">
        <v>727981</v>
      </c>
      <c r="H111" s="86">
        <v>0.37</v>
      </c>
      <c r="I111" s="21"/>
      <c r="J111" s="21"/>
    </row>
    <row r="112" spans="7:10" ht="15" hidden="1" x14ac:dyDescent="0.2">
      <c r="G112" s="85">
        <v>730058</v>
      </c>
      <c r="H112" s="86">
        <v>0.47499999999999998</v>
      </c>
      <c r="I112" s="21"/>
      <c r="J112" s="21"/>
    </row>
    <row r="113" spans="7:10" ht="15" hidden="1" x14ac:dyDescent="0.2">
      <c r="G113" s="85">
        <v>733408</v>
      </c>
      <c r="H113" s="86">
        <v>0.53</v>
      </c>
      <c r="I113" s="21"/>
      <c r="J113" s="21"/>
    </row>
    <row r="114" spans="7:10" ht="15" hidden="1" x14ac:dyDescent="0.2">
      <c r="G114" s="85">
        <v>736001</v>
      </c>
      <c r="H114" s="86">
        <v>0.4456</v>
      </c>
      <c r="I114" s="21"/>
      <c r="J114" s="21"/>
    </row>
    <row r="115" spans="7:10" ht="15" hidden="1" x14ac:dyDescent="0.2">
      <c r="G115" s="85">
        <v>748216</v>
      </c>
      <c r="H115" s="86">
        <v>0.377</v>
      </c>
      <c r="I115" s="21"/>
      <c r="J115" s="21"/>
    </row>
    <row r="116" spans="7:10" ht="15" hidden="1" x14ac:dyDescent="0.2">
      <c r="G116" s="85">
        <v>774159</v>
      </c>
      <c r="H116" s="86">
        <v>0.72489999999999999</v>
      </c>
      <c r="I116" s="21"/>
      <c r="J116" s="21"/>
    </row>
    <row r="117" spans="7:10" ht="15" hidden="1" x14ac:dyDescent="0.2">
      <c r="G117" s="85">
        <v>782773</v>
      </c>
      <c r="H117" s="86">
        <v>0.59370000000000001</v>
      </c>
      <c r="I117" s="21"/>
      <c r="J117" s="21"/>
    </row>
    <row r="118" spans="7:10" ht="15" hidden="1" x14ac:dyDescent="0.2">
      <c r="G118" s="85">
        <v>786328</v>
      </c>
      <c r="H118" s="86">
        <v>0.76480000000000004</v>
      </c>
      <c r="I118" s="21"/>
      <c r="J118" s="21"/>
    </row>
    <row r="119" spans="7:10" ht="15" hidden="1" x14ac:dyDescent="0.2">
      <c r="G119" s="85">
        <v>793682</v>
      </c>
      <c r="H119" s="86">
        <v>0.56850000000000001</v>
      </c>
      <c r="I119" s="21"/>
      <c r="J119" s="21"/>
    </row>
    <row r="120" spans="7:10" ht="15" hidden="1" x14ac:dyDescent="0.2">
      <c r="G120" s="85">
        <v>810220</v>
      </c>
      <c r="H120" s="86">
        <v>0.56010000000000004</v>
      </c>
      <c r="I120" s="21"/>
      <c r="J120" s="21"/>
    </row>
    <row r="121" spans="7:10" ht="15" hidden="1" x14ac:dyDescent="0.2">
      <c r="G121" s="85">
        <v>810916</v>
      </c>
      <c r="H121" s="86">
        <v>0.60309999999999997</v>
      </c>
      <c r="I121" s="21"/>
      <c r="J121" s="21"/>
    </row>
    <row r="122" spans="7:10" ht="15" hidden="1" x14ac:dyDescent="0.2">
      <c r="G122" s="85">
        <v>811722</v>
      </c>
      <c r="H122" s="86">
        <v>0.57199999999999995</v>
      </c>
      <c r="I122" s="21"/>
      <c r="J122" s="21"/>
    </row>
    <row r="123" spans="7:10" ht="15" hidden="1" x14ac:dyDescent="0.2">
      <c r="G123" s="85">
        <v>818876</v>
      </c>
      <c r="H123" s="86">
        <v>0.61780000000000002</v>
      </c>
      <c r="I123" s="21"/>
      <c r="J123" s="21"/>
    </row>
    <row r="124" spans="7:10" ht="15" hidden="1" x14ac:dyDescent="0.2">
      <c r="G124" s="85">
        <v>818907</v>
      </c>
      <c r="H124" s="86">
        <v>0.25979999999999998</v>
      </c>
      <c r="I124" s="21"/>
      <c r="J124" s="21"/>
    </row>
    <row r="125" spans="7:10" ht="15" hidden="1" x14ac:dyDescent="0.2">
      <c r="G125" s="85">
        <v>828834</v>
      </c>
      <c r="H125" s="86">
        <v>0.42780000000000001</v>
      </c>
      <c r="I125" s="21"/>
      <c r="J125" s="21"/>
    </row>
    <row r="126" spans="7:10" ht="15" hidden="1" x14ac:dyDescent="0.2">
      <c r="G126" s="85">
        <v>832625</v>
      </c>
      <c r="H126" s="86">
        <v>0.59370000000000001</v>
      </c>
      <c r="I126" s="21"/>
      <c r="J126" s="21"/>
    </row>
    <row r="127" spans="7:10" ht="15" hidden="1" x14ac:dyDescent="0.2">
      <c r="G127" s="85">
        <v>844052</v>
      </c>
      <c r="H127" s="86">
        <v>0.4582</v>
      </c>
      <c r="I127" s="21"/>
      <c r="J127" s="21"/>
    </row>
    <row r="128" spans="7:10" ht="15" hidden="1" x14ac:dyDescent="0.2">
      <c r="G128" s="85">
        <v>848407</v>
      </c>
      <c r="H128" s="86">
        <v>0.47920000000000001</v>
      </c>
      <c r="I128" s="21"/>
      <c r="J128" s="21"/>
    </row>
    <row r="129" spans="7:10" ht="15" hidden="1" x14ac:dyDescent="0.2">
      <c r="G129" s="85">
        <v>867608</v>
      </c>
      <c r="H129" s="86">
        <v>0.77949999999999997</v>
      </c>
      <c r="I129" s="21"/>
      <c r="J129" s="21"/>
    </row>
    <row r="130" spans="7:10" ht="15" hidden="1" x14ac:dyDescent="0.2">
      <c r="G130" s="85">
        <v>872523</v>
      </c>
      <c r="H130" s="86">
        <v>0.4456</v>
      </c>
      <c r="I130" s="21"/>
      <c r="J130" s="21"/>
    </row>
    <row r="131" spans="7:10" ht="15" hidden="1" x14ac:dyDescent="0.2">
      <c r="G131" s="85">
        <v>880063</v>
      </c>
      <c r="H131" s="86">
        <v>0.32279999999999998</v>
      </c>
      <c r="I131" s="21"/>
      <c r="J131" s="21"/>
    </row>
    <row r="132" spans="7:10" ht="15" hidden="1" x14ac:dyDescent="0.2">
      <c r="G132" s="85">
        <v>889164</v>
      </c>
      <c r="H132" s="86">
        <v>0.59370000000000001</v>
      </c>
      <c r="I132" s="21"/>
      <c r="J132" s="21"/>
    </row>
    <row r="133" spans="7:10" ht="15" hidden="1" x14ac:dyDescent="0.2">
      <c r="G133" s="85">
        <v>909911</v>
      </c>
      <c r="H133" s="86">
        <v>0.747</v>
      </c>
      <c r="I133" s="21"/>
      <c r="J133" s="21"/>
    </row>
    <row r="134" spans="7:10" ht="15" hidden="1" x14ac:dyDescent="0.2">
      <c r="G134" s="85">
        <v>912920</v>
      </c>
      <c r="H134" s="86">
        <v>0.51910000000000001</v>
      </c>
      <c r="I134" s="21"/>
      <c r="J134" s="21"/>
    </row>
    <row r="135" spans="7:10" ht="15" hidden="1" x14ac:dyDescent="0.2">
      <c r="G135" s="85">
        <v>921925</v>
      </c>
      <c r="H135" s="86">
        <v>0.35320000000000001</v>
      </c>
      <c r="I135" s="21"/>
      <c r="J135" s="21"/>
    </row>
    <row r="136" spans="7:10" ht="15" hidden="1" x14ac:dyDescent="0.2">
      <c r="G136" s="85">
        <v>924420</v>
      </c>
      <c r="H136" s="86">
        <v>0.4708</v>
      </c>
      <c r="I136" s="21"/>
      <c r="J136" s="21"/>
    </row>
    <row r="137" spans="7:10" ht="15" hidden="1" x14ac:dyDescent="0.2">
      <c r="G137" s="85">
        <v>931762</v>
      </c>
      <c r="H137" s="86">
        <v>0.307</v>
      </c>
      <c r="I137" s="21"/>
      <c r="J137" s="21"/>
    </row>
    <row r="138" spans="7:10" ht="15" hidden="1" x14ac:dyDescent="0.2">
      <c r="G138" s="85">
        <v>952984</v>
      </c>
      <c r="H138" s="86">
        <v>0.4456</v>
      </c>
      <c r="I138" s="21"/>
      <c r="J138" s="21"/>
    </row>
    <row r="139" spans="7:10" ht="15" hidden="1" x14ac:dyDescent="0.2">
      <c r="G139" s="85">
        <v>966007</v>
      </c>
      <c r="H139" s="86">
        <v>0.62729999999999997</v>
      </c>
      <c r="I139" s="21"/>
      <c r="J139" s="21"/>
    </row>
    <row r="140" spans="7:10" ht="15" hidden="1" x14ac:dyDescent="0.2">
      <c r="G140" s="85">
        <v>979210</v>
      </c>
      <c r="H140" s="86">
        <v>0.6</v>
      </c>
      <c r="I140" s="21"/>
      <c r="J140" s="21"/>
    </row>
    <row r="141" spans="7:10" ht="15" hidden="1" x14ac:dyDescent="0.2">
      <c r="G141" s="87">
        <v>983611</v>
      </c>
      <c r="H141" s="86">
        <v>0.51910000000000001</v>
      </c>
      <c r="I141" s="21"/>
      <c r="J141" s="21"/>
    </row>
    <row r="142" spans="7:10" ht="15" hidden="1" x14ac:dyDescent="0.2">
      <c r="G142" s="85">
        <v>1015375</v>
      </c>
      <c r="H142" s="86">
        <v>0.36059999999999998</v>
      </c>
      <c r="I142" s="21"/>
      <c r="J142" s="21"/>
    </row>
    <row r="143" spans="7:10" ht="15" hidden="1" x14ac:dyDescent="0.2">
      <c r="G143" s="85">
        <v>1016825</v>
      </c>
      <c r="H143" s="86">
        <v>0.35320000000000001</v>
      </c>
      <c r="I143" s="21"/>
      <c r="J143" s="21"/>
    </row>
    <row r="144" spans="7:10" ht="15" hidden="1" x14ac:dyDescent="0.2">
      <c r="G144" s="85">
        <v>1017002</v>
      </c>
      <c r="H144" s="86">
        <v>0.54120000000000001</v>
      </c>
      <c r="I144" s="21"/>
      <c r="J144" s="21"/>
    </row>
    <row r="145" spans="7:10" ht="15" hidden="1" x14ac:dyDescent="0.2">
      <c r="G145" s="85">
        <v>1031948</v>
      </c>
      <c r="H145" s="86">
        <v>0.47</v>
      </c>
      <c r="I145" s="21"/>
      <c r="J145" s="21"/>
    </row>
    <row r="146" spans="7:10" ht="15" hidden="1" x14ac:dyDescent="0.2">
      <c r="G146" s="85">
        <v>1034031</v>
      </c>
      <c r="H146" s="86">
        <v>0.23139999999999999</v>
      </c>
      <c r="I146" s="21"/>
      <c r="J146" s="21"/>
    </row>
    <row r="147" spans="7:10" ht="15" hidden="1" x14ac:dyDescent="0.2">
      <c r="G147" s="85">
        <v>1044807</v>
      </c>
      <c r="H147" s="86">
        <v>0.47710000000000002</v>
      </c>
      <c r="I147" s="21"/>
      <c r="J147" s="21"/>
    </row>
    <row r="148" spans="7:10" ht="15" hidden="1" x14ac:dyDescent="0.2">
      <c r="G148" s="85">
        <v>1052406</v>
      </c>
      <c r="H148" s="86">
        <v>0.41799999999999998</v>
      </c>
      <c r="I148" s="21"/>
      <c r="J148" s="21"/>
    </row>
    <row r="149" spans="7:10" ht="15" hidden="1" x14ac:dyDescent="0.2">
      <c r="G149" s="85">
        <v>1052766</v>
      </c>
      <c r="H149" s="86">
        <v>0.44769999999999999</v>
      </c>
      <c r="I149" s="21"/>
      <c r="J149" s="21"/>
    </row>
    <row r="150" spans="7:10" ht="15" hidden="1" x14ac:dyDescent="0.2">
      <c r="G150" s="85">
        <v>1063384</v>
      </c>
      <c r="H150" s="86">
        <v>0.38679999999999998</v>
      </c>
      <c r="I150" s="21"/>
      <c r="J150" s="21"/>
    </row>
    <row r="151" spans="7:10" ht="15" hidden="1" x14ac:dyDescent="0.2">
      <c r="G151" s="85">
        <v>1070938</v>
      </c>
      <c r="H151" s="86">
        <v>0.41620000000000001</v>
      </c>
      <c r="I151" s="21"/>
      <c r="J151" s="21"/>
    </row>
    <row r="152" spans="7:10" ht="15" hidden="1" x14ac:dyDescent="0.2">
      <c r="G152" s="85">
        <v>1081591</v>
      </c>
      <c r="H152" s="86">
        <v>0.77</v>
      </c>
      <c r="I152" s="21"/>
      <c r="J152" s="21"/>
    </row>
    <row r="153" spans="7:10" ht="15" hidden="1" x14ac:dyDescent="0.2">
      <c r="G153" s="85">
        <v>1122513</v>
      </c>
      <c r="H153" s="86">
        <v>0.4834</v>
      </c>
      <c r="I153" s="21"/>
      <c r="J153" s="21"/>
    </row>
    <row r="154" spans="7:10" ht="15" hidden="1" x14ac:dyDescent="0.2">
      <c r="G154" s="85">
        <v>1128551</v>
      </c>
      <c r="H154" s="86">
        <v>0.61780000000000002</v>
      </c>
      <c r="I154" s="21"/>
      <c r="J154" s="21"/>
    </row>
    <row r="155" spans="7:10" ht="15" hidden="1" x14ac:dyDescent="0.2">
      <c r="G155" s="85">
        <v>1170758</v>
      </c>
      <c r="H155" s="86">
        <v>0.45190000000000002</v>
      </c>
      <c r="I155" s="21"/>
      <c r="J155" s="21"/>
    </row>
    <row r="156" spans="7:10" ht="15" hidden="1" x14ac:dyDescent="0.2">
      <c r="G156" s="85">
        <v>1174647</v>
      </c>
      <c r="H156" s="86">
        <v>0.4173</v>
      </c>
      <c r="I156" s="21"/>
      <c r="J156" s="21"/>
    </row>
    <row r="157" spans="7:10" ht="15" hidden="1" x14ac:dyDescent="0.2">
      <c r="G157" s="85">
        <v>1188013</v>
      </c>
      <c r="H157" s="86">
        <v>0.66400000000000003</v>
      </c>
      <c r="I157" s="21"/>
      <c r="J157" s="21"/>
    </row>
    <row r="158" spans="7:10" ht="15" hidden="1" x14ac:dyDescent="0.2">
      <c r="G158" s="85">
        <v>1193860</v>
      </c>
      <c r="H158" s="86">
        <v>0.59709999999999996</v>
      </c>
      <c r="I158" s="21"/>
      <c r="J158" s="21"/>
    </row>
    <row r="159" spans="7:10" ht="15" hidden="1" x14ac:dyDescent="0.2">
      <c r="G159" s="85">
        <v>1199755</v>
      </c>
      <c r="H159" s="86">
        <v>0.77639999999999998</v>
      </c>
      <c r="I159" s="21"/>
      <c r="J159" s="21"/>
    </row>
    <row r="160" spans="7:10" ht="15" hidden="1" x14ac:dyDescent="0.2">
      <c r="G160" s="85">
        <v>1201120</v>
      </c>
      <c r="H160" s="86">
        <v>0.35320000000000001</v>
      </c>
      <c r="I160" s="21"/>
      <c r="J160" s="21"/>
    </row>
    <row r="161" spans="7:10" ht="15" hidden="1" x14ac:dyDescent="0.2">
      <c r="G161" s="85">
        <v>1206844</v>
      </c>
      <c r="H161" s="86">
        <v>0.47920000000000001</v>
      </c>
      <c r="I161" s="21"/>
      <c r="J161" s="21"/>
    </row>
    <row r="162" spans="7:10" ht="15" hidden="1" x14ac:dyDescent="0.2">
      <c r="G162" s="85">
        <v>1226914</v>
      </c>
      <c r="H162" s="86">
        <v>0.6</v>
      </c>
      <c r="I162" s="21"/>
      <c r="J162" s="21"/>
    </row>
    <row r="163" spans="7:10" ht="15" hidden="1" x14ac:dyDescent="0.2">
      <c r="G163" s="85">
        <v>1236842</v>
      </c>
      <c r="H163" s="86">
        <v>0.44140000000000001</v>
      </c>
      <c r="I163" s="21"/>
      <c r="J163" s="21"/>
    </row>
    <row r="164" spans="7:10" ht="15" hidden="1" x14ac:dyDescent="0.2">
      <c r="G164" s="85">
        <v>1252376</v>
      </c>
      <c r="H164" s="86">
        <v>0.4456</v>
      </c>
      <c r="I164" s="21"/>
      <c r="J164" s="21"/>
    </row>
    <row r="165" spans="7:10" ht="15" hidden="1" x14ac:dyDescent="0.2">
      <c r="G165" s="85">
        <v>1255847</v>
      </c>
      <c r="H165" s="86">
        <v>0.20619999999999999</v>
      </c>
      <c r="I165" s="21"/>
      <c r="J165" s="21"/>
    </row>
    <row r="166" spans="7:10" ht="15" hidden="1" x14ac:dyDescent="0.2">
      <c r="G166" s="85">
        <v>1284854</v>
      </c>
      <c r="H166" s="86">
        <v>0.43090000000000001</v>
      </c>
      <c r="I166" s="21"/>
      <c r="J166" s="21"/>
    </row>
    <row r="167" spans="7:10" ht="15" hidden="1" x14ac:dyDescent="0.2">
      <c r="G167" s="85">
        <v>1293953</v>
      </c>
      <c r="H167" s="86">
        <v>0.43930000000000002</v>
      </c>
      <c r="I167" s="21"/>
      <c r="J167" s="21"/>
    </row>
    <row r="168" spans="7:10" ht="15" hidden="1" x14ac:dyDescent="0.2">
      <c r="G168" s="85">
        <v>1298561</v>
      </c>
      <c r="H168" s="86">
        <v>0.45300000000000001</v>
      </c>
      <c r="I168" s="21"/>
      <c r="J168" s="21"/>
    </row>
    <row r="169" spans="7:10" ht="15" hidden="1" x14ac:dyDescent="0.2">
      <c r="G169" s="85">
        <v>1312972</v>
      </c>
      <c r="H169" s="86">
        <v>0.69969999999999999</v>
      </c>
      <c r="I169" s="21"/>
      <c r="J169" s="21"/>
    </row>
    <row r="170" spans="7:10" ht="15" hidden="1" x14ac:dyDescent="0.2">
      <c r="G170" s="85">
        <v>1315242</v>
      </c>
      <c r="H170" s="86">
        <v>0.1852</v>
      </c>
      <c r="I170" s="21"/>
      <c r="J170" s="21"/>
    </row>
    <row r="171" spans="7:10" ht="15" hidden="1" x14ac:dyDescent="0.2">
      <c r="G171" s="85">
        <v>1329317</v>
      </c>
      <c r="H171" s="86">
        <v>0.81379999999999997</v>
      </c>
      <c r="I171" s="21"/>
      <c r="J171" s="21"/>
    </row>
    <row r="172" spans="7:10" ht="15" hidden="1" x14ac:dyDescent="0.2">
      <c r="G172" s="85">
        <v>1334260</v>
      </c>
      <c r="H172" s="86">
        <v>0.35320000000000001</v>
      </c>
      <c r="I172" s="21"/>
      <c r="J172" s="21"/>
    </row>
    <row r="173" spans="7:10" ht="15" hidden="1" x14ac:dyDescent="0.2">
      <c r="G173" s="85">
        <v>1343403</v>
      </c>
      <c r="H173" s="86">
        <v>0.50970000000000004</v>
      </c>
      <c r="I173" s="21"/>
      <c r="J173" s="21"/>
    </row>
    <row r="174" spans="7:10" ht="15" hidden="1" x14ac:dyDescent="0.2">
      <c r="G174" s="85">
        <v>1345288</v>
      </c>
      <c r="H174" s="86">
        <v>0.37</v>
      </c>
      <c r="I174" s="21"/>
      <c r="J174" s="21"/>
    </row>
    <row r="175" spans="7:10" ht="15" hidden="1" x14ac:dyDescent="0.2">
      <c r="G175" s="85">
        <v>1353911</v>
      </c>
      <c r="H175" s="86">
        <v>0.26500000000000001</v>
      </c>
      <c r="I175" s="21"/>
      <c r="J175" s="21"/>
    </row>
    <row r="176" spans="7:10" ht="15" hidden="1" x14ac:dyDescent="0.2">
      <c r="G176" s="85">
        <v>1364200</v>
      </c>
      <c r="H176" s="86">
        <v>0.19600000000000001</v>
      </c>
      <c r="I176" s="21"/>
      <c r="J176" s="21"/>
    </row>
    <row r="177" spans="7:10" ht="15" hidden="1" x14ac:dyDescent="0.2">
      <c r="G177" s="85">
        <v>1365845</v>
      </c>
      <c r="H177" s="86">
        <v>0.62619999999999998</v>
      </c>
      <c r="I177" s="21"/>
      <c r="J177" s="21"/>
    </row>
    <row r="178" spans="7:10" ht="15" hidden="1" x14ac:dyDescent="0.2">
      <c r="G178" s="85">
        <v>1374720</v>
      </c>
      <c r="H178" s="86">
        <v>0.34689999999999999</v>
      </c>
      <c r="I178" s="21"/>
      <c r="J178" s="21"/>
    </row>
    <row r="179" spans="7:10" ht="15" hidden="1" x14ac:dyDescent="0.2">
      <c r="G179" s="85">
        <v>1383633</v>
      </c>
      <c r="H179" s="86">
        <v>0.28079999999999999</v>
      </c>
      <c r="I179" s="21"/>
      <c r="J179" s="21"/>
    </row>
    <row r="180" spans="7:10" ht="15" hidden="1" x14ac:dyDescent="0.2">
      <c r="G180" s="85">
        <v>1403824</v>
      </c>
      <c r="H180" s="86">
        <v>0.80889999999999995</v>
      </c>
      <c r="I180" s="21"/>
      <c r="J180" s="21"/>
    </row>
    <row r="181" spans="7:10" ht="15" hidden="1" x14ac:dyDescent="0.2">
      <c r="G181" s="85">
        <v>1406004</v>
      </c>
      <c r="H181" s="86">
        <v>0.91</v>
      </c>
      <c r="I181" s="21"/>
      <c r="J181" s="21"/>
    </row>
    <row r="182" spans="7:10" ht="15" hidden="1" x14ac:dyDescent="0.2">
      <c r="G182" s="85">
        <v>1437022</v>
      </c>
      <c r="H182" s="86">
        <v>0.5454</v>
      </c>
      <c r="I182" s="21"/>
      <c r="J182" s="21"/>
    </row>
    <row r="183" spans="7:10" ht="15" hidden="1" x14ac:dyDescent="0.2">
      <c r="G183" s="85">
        <v>1444984</v>
      </c>
      <c r="H183" s="86">
        <v>0.61680000000000001</v>
      </c>
      <c r="I183" s="21"/>
      <c r="J183" s="21"/>
    </row>
    <row r="184" spans="7:10" ht="15" hidden="1" x14ac:dyDescent="0.2">
      <c r="G184" s="85">
        <v>1456892</v>
      </c>
      <c r="H184" s="86">
        <v>0.66190000000000004</v>
      </c>
      <c r="I184" s="21"/>
      <c r="J184" s="21"/>
    </row>
    <row r="185" spans="7:10" ht="15" hidden="1" x14ac:dyDescent="0.2">
      <c r="G185" s="85">
        <v>1458661</v>
      </c>
      <c r="H185" s="86">
        <v>0.4456</v>
      </c>
      <c r="I185" s="21"/>
      <c r="J185" s="21"/>
    </row>
    <row r="186" spans="7:10" ht="15" hidden="1" x14ac:dyDescent="0.2">
      <c r="G186" s="85">
        <v>1479590</v>
      </c>
      <c r="H186" s="86">
        <v>0.15060000000000001</v>
      </c>
      <c r="I186" s="21"/>
      <c r="J186" s="21"/>
    </row>
    <row r="187" spans="7:10" ht="15" hidden="1" x14ac:dyDescent="0.2">
      <c r="G187" s="85">
        <v>1482896</v>
      </c>
      <c r="H187" s="86">
        <v>0.37</v>
      </c>
      <c r="I187" s="21"/>
      <c r="J187" s="21"/>
    </row>
    <row r="188" spans="7:10" ht="15" hidden="1" x14ac:dyDescent="0.2">
      <c r="G188" s="85">
        <v>1488258</v>
      </c>
      <c r="H188" s="86">
        <v>0.26500000000000001</v>
      </c>
      <c r="I188" s="21"/>
      <c r="J188" s="21"/>
    </row>
    <row r="189" spans="7:10" ht="15" hidden="1" x14ac:dyDescent="0.2">
      <c r="G189" s="85">
        <v>1488258</v>
      </c>
      <c r="H189" s="86">
        <v>0.26500000000000001</v>
      </c>
      <c r="I189" s="21"/>
      <c r="J189" s="21"/>
    </row>
    <row r="190" spans="7:10" ht="15" hidden="1" x14ac:dyDescent="0.2">
      <c r="G190" s="85">
        <v>1492720</v>
      </c>
      <c r="H190" s="86">
        <v>0.74490000000000001</v>
      </c>
      <c r="I190" s="21"/>
      <c r="J190" s="21"/>
    </row>
    <row r="191" spans="7:10" ht="15" hidden="1" x14ac:dyDescent="0.2">
      <c r="G191" s="85">
        <v>1495914</v>
      </c>
      <c r="H191" s="86">
        <v>0.4698</v>
      </c>
      <c r="I191" s="21"/>
      <c r="J191" s="21"/>
    </row>
    <row r="192" spans="7:10" ht="15" hidden="1" x14ac:dyDescent="0.2">
      <c r="G192" s="85">
        <v>1496472</v>
      </c>
      <c r="H192" s="86">
        <v>0.24510000000000001</v>
      </c>
      <c r="I192" s="21"/>
      <c r="J192" s="21"/>
    </row>
    <row r="193" spans="7:10" ht="15" hidden="1" x14ac:dyDescent="0.2">
      <c r="G193" s="85">
        <v>1497460</v>
      </c>
      <c r="H193" s="86">
        <v>0.63990000000000002</v>
      </c>
      <c r="I193" s="21"/>
      <c r="J193" s="21"/>
    </row>
    <row r="194" spans="7:10" ht="15" hidden="1" x14ac:dyDescent="0.2">
      <c r="G194" s="85">
        <v>1497460</v>
      </c>
      <c r="H194" s="86">
        <v>0.63990000000000002</v>
      </c>
      <c r="I194" s="21"/>
      <c r="J194" s="21"/>
    </row>
    <row r="195" spans="7:10" ht="15" hidden="1" x14ac:dyDescent="0.2">
      <c r="G195" s="85">
        <v>1501895</v>
      </c>
      <c r="H195" s="86">
        <v>0.15160000000000001</v>
      </c>
      <c r="I195" s="21"/>
      <c r="J195" s="21"/>
    </row>
    <row r="196" spans="7:10" ht="15" hidden="1" x14ac:dyDescent="0.2">
      <c r="G196" s="85">
        <v>1505325</v>
      </c>
      <c r="H196" s="86">
        <v>0.77739999999999998</v>
      </c>
      <c r="I196" s="21"/>
      <c r="J196" s="21"/>
    </row>
    <row r="197" spans="7:10" ht="15" hidden="1" x14ac:dyDescent="0.2">
      <c r="G197" s="85">
        <v>1509324</v>
      </c>
      <c r="H197" s="86">
        <v>0.75749999999999995</v>
      </c>
      <c r="I197" s="21"/>
      <c r="J197" s="21"/>
    </row>
    <row r="198" spans="7:10" ht="15" hidden="1" x14ac:dyDescent="0.2">
      <c r="G198" s="85">
        <v>1509360</v>
      </c>
      <c r="H198" s="86">
        <v>0.4824</v>
      </c>
      <c r="I198" s="21"/>
      <c r="J198" s="21"/>
    </row>
    <row r="199" spans="7:10" ht="15" hidden="1" x14ac:dyDescent="0.2">
      <c r="G199" s="85">
        <v>1509525</v>
      </c>
      <c r="H199" s="86">
        <v>0.57499999999999996</v>
      </c>
      <c r="I199" s="21"/>
      <c r="J199" s="21"/>
    </row>
    <row r="200" spans="7:10" ht="15" hidden="1" x14ac:dyDescent="0.2">
      <c r="G200" s="85">
        <v>1517612</v>
      </c>
      <c r="H200" s="86">
        <v>0.68079999999999996</v>
      </c>
      <c r="I200" s="21"/>
      <c r="J200" s="21"/>
    </row>
    <row r="201" spans="7:10" ht="15" hidden="1" x14ac:dyDescent="0.2">
      <c r="G201" s="85">
        <v>1520015</v>
      </c>
      <c r="H201" s="86">
        <v>0.68200000000000005</v>
      </c>
      <c r="I201" s="21"/>
      <c r="J201" s="21"/>
    </row>
    <row r="202" spans="7:10" ht="15" hidden="1" x14ac:dyDescent="0.2">
      <c r="G202" s="85">
        <v>1536011</v>
      </c>
      <c r="H202" s="86">
        <v>0.41830000000000001</v>
      </c>
      <c r="I202" s="21"/>
      <c r="J202" s="21"/>
    </row>
    <row r="203" spans="7:10" ht="15" hidden="1" x14ac:dyDescent="0.2">
      <c r="G203" s="85">
        <v>1546485</v>
      </c>
      <c r="H203" s="86">
        <v>0.4456</v>
      </c>
      <c r="I203" s="21"/>
      <c r="J203" s="21"/>
    </row>
    <row r="204" spans="7:10" ht="15" hidden="1" x14ac:dyDescent="0.2">
      <c r="G204" s="85">
        <v>1550986</v>
      </c>
      <c r="H204" s="86">
        <v>0.64510000000000001</v>
      </c>
      <c r="I204" s="21"/>
      <c r="J204" s="21"/>
    </row>
    <row r="205" spans="7:10" ht="15" hidden="1" x14ac:dyDescent="0.2">
      <c r="G205" s="85">
        <v>1552903</v>
      </c>
      <c r="H205" s="86">
        <v>0.53100000000000003</v>
      </c>
      <c r="I205" s="21"/>
      <c r="J205" s="21"/>
    </row>
    <row r="206" spans="7:10" ht="15" hidden="1" x14ac:dyDescent="0.2">
      <c r="G206" s="85">
        <v>1552905</v>
      </c>
      <c r="H206" s="86">
        <v>0.51700000000000002</v>
      </c>
      <c r="I206" s="21"/>
      <c r="J206" s="21"/>
    </row>
    <row r="207" spans="7:10" ht="15" hidden="1" x14ac:dyDescent="0.2">
      <c r="G207" s="85">
        <v>1553631</v>
      </c>
      <c r="H207" s="86">
        <v>0.47599999999999998</v>
      </c>
      <c r="I207" s="21"/>
      <c r="J207" s="21"/>
    </row>
    <row r="208" spans="7:10" ht="15" hidden="1" x14ac:dyDescent="0.2">
      <c r="G208" s="85">
        <v>1553636</v>
      </c>
      <c r="H208" s="86">
        <v>0.44700000000000001</v>
      </c>
      <c r="I208" s="21"/>
      <c r="J208" s="21"/>
    </row>
    <row r="209" spans="7:10" ht="15" hidden="1" x14ac:dyDescent="0.2">
      <c r="G209" s="85">
        <v>1553782</v>
      </c>
      <c r="H209" s="86">
        <v>0.22</v>
      </c>
      <c r="I209" s="21"/>
      <c r="J209" s="21"/>
    </row>
    <row r="210" spans="7:10" ht="15" hidden="1" x14ac:dyDescent="0.2">
      <c r="G210" s="85">
        <v>1555186</v>
      </c>
      <c r="H210" s="86">
        <v>0.252</v>
      </c>
      <c r="I210" s="21"/>
      <c r="J210" s="21"/>
    </row>
    <row r="211" spans="7:10" ht="15" hidden="1" x14ac:dyDescent="0.2">
      <c r="G211" s="85">
        <v>1558411</v>
      </c>
      <c r="H211" s="86">
        <v>0.31540000000000001</v>
      </c>
      <c r="I211" s="21"/>
      <c r="J211" s="21"/>
    </row>
    <row r="212" spans="7:10" ht="15" hidden="1" x14ac:dyDescent="0.2">
      <c r="G212" s="85">
        <v>1563240</v>
      </c>
      <c r="H212" s="86">
        <v>0.60599999999999998</v>
      </c>
      <c r="I212" s="21"/>
      <c r="J212" s="21"/>
    </row>
    <row r="213" spans="7:10" ht="15" hidden="1" x14ac:dyDescent="0.2">
      <c r="G213" s="85">
        <v>1566753</v>
      </c>
      <c r="H213" s="86">
        <v>0.26819999999999999</v>
      </c>
      <c r="I213" s="21"/>
      <c r="J213" s="21"/>
    </row>
    <row r="214" spans="7:10" ht="15" hidden="1" x14ac:dyDescent="0.2">
      <c r="G214" s="85">
        <v>1597385</v>
      </c>
      <c r="H214" s="86">
        <v>0.16</v>
      </c>
      <c r="I214" s="21"/>
      <c r="J214" s="21"/>
    </row>
    <row r="215" spans="7:10" ht="15" hidden="1" x14ac:dyDescent="0.2">
      <c r="G215" s="85">
        <v>1608869</v>
      </c>
      <c r="H215" s="86">
        <v>8.0199999999999994E-2</v>
      </c>
      <c r="I215" s="21"/>
      <c r="J215" s="21"/>
    </row>
    <row r="216" spans="7:10" ht="15" hidden="1" x14ac:dyDescent="0.2">
      <c r="G216" s="85">
        <v>1615861</v>
      </c>
      <c r="H216" s="86">
        <v>0.45929999999999999</v>
      </c>
      <c r="I216" s="21"/>
      <c r="J216" s="21"/>
    </row>
    <row r="217" spans="7:10" ht="15" hidden="1" x14ac:dyDescent="0.2">
      <c r="G217" s="85">
        <v>1633898</v>
      </c>
      <c r="H217" s="86">
        <v>0.54430000000000001</v>
      </c>
      <c r="I217" s="21"/>
      <c r="J217" s="21"/>
    </row>
    <row r="218" spans="7:10" ht="15" hidden="1" x14ac:dyDescent="0.2">
      <c r="G218" s="85">
        <v>1723838</v>
      </c>
      <c r="H218" s="86">
        <v>0.3805</v>
      </c>
      <c r="I218" s="21"/>
      <c r="J218" s="21"/>
    </row>
    <row r="219" spans="7:10" ht="15" hidden="1" x14ac:dyDescent="0.2">
      <c r="G219" s="85">
        <v>1727451</v>
      </c>
      <c r="H219" s="86">
        <v>0.26500000000000001</v>
      </c>
      <c r="I219" s="21"/>
      <c r="J219" s="21"/>
    </row>
    <row r="220" spans="7:10" ht="15" hidden="1" x14ac:dyDescent="0.2">
      <c r="G220" s="85">
        <v>1733990</v>
      </c>
      <c r="H220" s="86">
        <v>0.40570000000000001</v>
      </c>
      <c r="I220" s="21"/>
      <c r="J220" s="21"/>
    </row>
    <row r="221" spans="7:10" ht="15" hidden="1" x14ac:dyDescent="0.2">
      <c r="G221" s="85">
        <v>1740634</v>
      </c>
      <c r="H221" s="86">
        <v>0.47710000000000002</v>
      </c>
      <c r="I221" s="21"/>
      <c r="J221" s="21"/>
    </row>
    <row r="222" spans="7:10" ht="15" hidden="1" x14ac:dyDescent="0.2">
      <c r="G222" s="85">
        <v>1769611</v>
      </c>
      <c r="H222" s="86">
        <v>0.72909999999999997</v>
      </c>
      <c r="I222" s="21"/>
      <c r="J222" s="21"/>
    </row>
    <row r="223" spans="7:10" ht="15" hidden="1" x14ac:dyDescent="0.2">
      <c r="G223" s="85">
        <v>1775781</v>
      </c>
      <c r="H223" s="86">
        <v>0.63280000000000003</v>
      </c>
      <c r="I223" s="21"/>
      <c r="J223" s="21"/>
    </row>
    <row r="224" spans="7:10" ht="15" hidden="1" x14ac:dyDescent="0.2">
      <c r="G224" s="85">
        <v>1775782</v>
      </c>
      <c r="H224" s="86">
        <v>0.74070000000000003</v>
      </c>
      <c r="I224" s="21"/>
      <c r="J224" s="21"/>
    </row>
    <row r="225" spans="7:10" ht="15" hidden="1" x14ac:dyDescent="0.2">
      <c r="G225" s="85">
        <v>1786217</v>
      </c>
      <c r="H225" s="86">
        <v>0.62280000000000002</v>
      </c>
      <c r="I225" s="21"/>
      <c r="J225" s="21"/>
    </row>
    <row r="226" spans="7:10" ht="15" hidden="1" x14ac:dyDescent="0.2">
      <c r="G226" s="85">
        <v>1786850</v>
      </c>
      <c r="H226" s="86">
        <v>0.67559999999999998</v>
      </c>
      <c r="I226" s="21"/>
      <c r="J226" s="21"/>
    </row>
    <row r="227" spans="7:10" ht="15" hidden="1" x14ac:dyDescent="0.2">
      <c r="G227" s="85">
        <v>1791799</v>
      </c>
      <c r="H227" s="86">
        <v>0.1048</v>
      </c>
      <c r="I227" s="21"/>
      <c r="J227" s="21"/>
    </row>
    <row r="228" spans="7:10" ht="15" hidden="1" x14ac:dyDescent="0.2">
      <c r="G228" s="85">
        <v>1792055</v>
      </c>
      <c r="H228" s="86">
        <v>0.63990000000000002</v>
      </c>
      <c r="I228" s="21"/>
      <c r="J228" s="21"/>
    </row>
    <row r="229" spans="7:10" ht="15" hidden="1" x14ac:dyDescent="0.2">
      <c r="G229" s="85">
        <v>1799283</v>
      </c>
      <c r="H229" s="86">
        <v>0.73440000000000005</v>
      </c>
      <c r="I229" s="21"/>
      <c r="J229" s="21"/>
    </row>
    <row r="230" spans="7:10" ht="15" hidden="1" x14ac:dyDescent="0.2">
      <c r="G230" s="85">
        <v>1800974</v>
      </c>
      <c r="H230" s="86">
        <v>0.54</v>
      </c>
      <c r="I230" s="21"/>
      <c r="J230" s="21"/>
    </row>
    <row r="231" spans="7:10" ht="15" hidden="1" x14ac:dyDescent="0.2">
      <c r="G231" s="85">
        <v>1801504</v>
      </c>
      <c r="H231" s="86">
        <v>0.4456</v>
      </c>
      <c r="I231" s="21"/>
      <c r="J231" s="21"/>
    </row>
    <row r="232" spans="7:10" ht="15" hidden="1" x14ac:dyDescent="0.2">
      <c r="G232" s="85">
        <v>1816656</v>
      </c>
      <c r="H232" s="86">
        <v>0.38679999999999998</v>
      </c>
      <c r="I232" s="21"/>
      <c r="J232" s="21"/>
    </row>
    <row r="233" spans="7:10" ht="15" hidden="1" x14ac:dyDescent="0.2">
      <c r="G233" s="85">
        <v>1888244</v>
      </c>
      <c r="H233" s="86">
        <v>0.37</v>
      </c>
      <c r="I233" s="21"/>
      <c r="J233" s="21"/>
    </row>
    <row r="234" spans="7:10" ht="15" hidden="1" x14ac:dyDescent="0.2">
      <c r="G234" s="85">
        <v>1901311</v>
      </c>
      <c r="H234" s="86">
        <v>0.65769999999999995</v>
      </c>
      <c r="I234" s="21"/>
      <c r="J234" s="21"/>
    </row>
    <row r="235" spans="7:10" ht="15" hidden="1" x14ac:dyDescent="0.2">
      <c r="G235" s="85">
        <v>1956621</v>
      </c>
      <c r="H235" s="86">
        <v>0.37</v>
      </c>
      <c r="I235" s="21"/>
      <c r="J235" s="21"/>
    </row>
    <row r="236" spans="7:10" ht="15" hidden="1" x14ac:dyDescent="0.2">
      <c r="G236" s="85">
        <v>1957982</v>
      </c>
      <c r="H236" s="86">
        <v>5.5E-2</v>
      </c>
      <c r="I236" s="21"/>
      <c r="J236" s="21"/>
    </row>
    <row r="237" spans="7:10" ht="15" hidden="1" x14ac:dyDescent="0.2">
      <c r="G237" s="85">
        <v>1964984</v>
      </c>
      <c r="H237" s="86">
        <v>0.4456</v>
      </c>
      <c r="I237" s="21"/>
      <c r="J237" s="21"/>
    </row>
    <row r="238" spans="7:10" ht="15" hidden="1" x14ac:dyDescent="0.2">
      <c r="G238" s="85">
        <v>1988795</v>
      </c>
      <c r="H238" s="86">
        <v>0.38819999999999999</v>
      </c>
      <c r="I238" s="21"/>
      <c r="J238" s="21"/>
    </row>
    <row r="239" spans="7:10" ht="15" hidden="1" x14ac:dyDescent="0.2">
      <c r="G239" s="85">
        <v>1999724</v>
      </c>
      <c r="H239" s="86">
        <v>0.4929</v>
      </c>
      <c r="I239" s="21"/>
      <c r="J239" s="21"/>
    </row>
    <row r="240" spans="7:10" ht="15" hidden="1" x14ac:dyDescent="0.2">
      <c r="G240" s="85">
        <v>1999790</v>
      </c>
      <c r="H240" s="86">
        <v>0.35320000000000001</v>
      </c>
      <c r="I240" s="21"/>
      <c r="J240" s="21"/>
    </row>
    <row r="241" spans="7:10" ht="15" hidden="1" x14ac:dyDescent="0.2">
      <c r="G241" s="85">
        <v>2004368</v>
      </c>
      <c r="H241" s="86">
        <v>0.4456</v>
      </c>
      <c r="I241" s="21"/>
      <c r="J241" s="21"/>
    </row>
    <row r="242" spans="7:10" ht="15" hidden="1" x14ac:dyDescent="0.2">
      <c r="G242" s="85">
        <v>2015002</v>
      </c>
      <c r="H242" s="86">
        <v>0.51900000000000002</v>
      </c>
      <c r="I242" s="21"/>
      <c r="J242" s="21"/>
    </row>
    <row r="243" spans="7:10" ht="15" hidden="1" x14ac:dyDescent="0.2">
      <c r="G243" s="85">
        <v>2017094</v>
      </c>
      <c r="H243" s="86">
        <v>0.55400000000000005</v>
      </c>
      <c r="I243" s="21"/>
      <c r="J243" s="21"/>
    </row>
    <row r="244" spans="7:10" ht="15" hidden="1" x14ac:dyDescent="0.2">
      <c r="G244" s="85">
        <v>2020266</v>
      </c>
      <c r="H244" s="86">
        <v>0.53280000000000005</v>
      </c>
      <c r="I244" s="21"/>
      <c r="J244" s="21"/>
    </row>
    <row r="245" spans="7:10" ht="15" hidden="1" x14ac:dyDescent="0.2">
      <c r="G245" s="85">
        <v>2024406</v>
      </c>
      <c r="H245" s="86">
        <v>0.23039999999999999</v>
      </c>
      <c r="I245" s="21"/>
      <c r="J245" s="21"/>
    </row>
    <row r="246" spans="7:10" ht="15" hidden="1" x14ac:dyDescent="0.2">
      <c r="G246" s="85">
        <v>2034988</v>
      </c>
      <c r="H246" s="86">
        <v>0.76060000000000005</v>
      </c>
      <c r="I246" s="21"/>
      <c r="J246" s="21"/>
    </row>
    <row r="247" spans="7:10" ht="15" hidden="1" x14ac:dyDescent="0.2">
      <c r="G247" s="85">
        <v>2043154</v>
      </c>
      <c r="H247" s="86">
        <v>0.17469999999999999</v>
      </c>
      <c r="I247" s="21"/>
      <c r="J247" s="21"/>
    </row>
    <row r="248" spans="7:10" ht="15" hidden="1" x14ac:dyDescent="0.2">
      <c r="G248" s="85">
        <v>2056325</v>
      </c>
      <c r="H248" s="86">
        <v>0.53069999999999995</v>
      </c>
      <c r="I248" s="21"/>
      <c r="J248" s="21"/>
    </row>
    <row r="249" spans="7:10" ht="15" hidden="1" x14ac:dyDescent="0.2">
      <c r="G249" s="85">
        <v>2061358</v>
      </c>
      <c r="H249" s="86">
        <v>0.49509999999999998</v>
      </c>
      <c r="I249" s="21"/>
      <c r="J249" s="21"/>
    </row>
    <row r="250" spans="7:10" ht="15" hidden="1" x14ac:dyDescent="0.2">
      <c r="G250" s="85">
        <v>2073060</v>
      </c>
      <c r="H250" s="86">
        <v>0.87</v>
      </c>
      <c r="I250" s="21"/>
      <c r="J250" s="21"/>
    </row>
    <row r="251" spans="7:10" ht="15" hidden="1" x14ac:dyDescent="0.2">
      <c r="G251" s="85">
        <v>2115232</v>
      </c>
      <c r="H251" s="86">
        <v>0.78</v>
      </c>
      <c r="I251" s="21"/>
      <c r="J251" s="21"/>
    </row>
    <row r="252" spans="7:10" ht="15" hidden="1" x14ac:dyDescent="0.2">
      <c r="G252" s="85">
        <v>2140076</v>
      </c>
      <c r="H252" s="86">
        <v>0.37</v>
      </c>
      <c r="I252" s="21"/>
      <c r="J252" s="21"/>
    </row>
    <row r="253" spans="7:10" ht="15" hidden="1" x14ac:dyDescent="0.2">
      <c r="G253" s="85">
        <v>2147001</v>
      </c>
      <c r="H253" s="86">
        <v>0.72</v>
      </c>
      <c r="I253" s="21"/>
      <c r="J253" s="21"/>
    </row>
    <row r="254" spans="7:10" ht="15" hidden="1" x14ac:dyDescent="0.2">
      <c r="G254" s="85">
        <v>2158206</v>
      </c>
      <c r="H254" s="86">
        <v>0.55400000000000005</v>
      </c>
      <c r="I254" s="21"/>
      <c r="J254" s="21"/>
    </row>
    <row r="255" spans="7:10" ht="15" hidden="1" x14ac:dyDescent="0.2">
      <c r="G255" s="85">
        <v>2161010</v>
      </c>
      <c r="H255" s="86">
        <v>0.53069999999999995</v>
      </c>
      <c r="I255" s="21"/>
      <c r="J255" s="21"/>
    </row>
    <row r="256" spans="7:10" ht="15" hidden="1" x14ac:dyDescent="0.2">
      <c r="G256" s="85">
        <v>2230466</v>
      </c>
      <c r="H256" s="86">
        <v>0.37</v>
      </c>
      <c r="I256" s="21"/>
      <c r="J256" s="21"/>
    </row>
    <row r="257" spans="7:10" ht="15" hidden="1" x14ac:dyDescent="0.2">
      <c r="G257" s="85">
        <v>2249244</v>
      </c>
      <c r="H257" s="86">
        <v>0.54500000000000004</v>
      </c>
      <c r="I257" s="21"/>
      <c r="J257" s="21"/>
    </row>
    <row r="258" spans="7:10" ht="15" hidden="1" x14ac:dyDescent="0.2">
      <c r="G258" s="85">
        <v>2253398</v>
      </c>
      <c r="H258" s="86">
        <v>0.2482</v>
      </c>
      <c r="I258" s="21"/>
      <c r="J258" s="21"/>
    </row>
    <row r="259" spans="7:10" ht="15" hidden="1" x14ac:dyDescent="0.2">
      <c r="G259" s="85">
        <v>2277037</v>
      </c>
      <c r="H259" s="86">
        <v>0.37</v>
      </c>
      <c r="I259" s="21"/>
      <c r="J259" s="21"/>
    </row>
    <row r="260" spans="7:10" ht="15" hidden="1" x14ac:dyDescent="0.2">
      <c r="G260" s="85">
        <v>2330958</v>
      </c>
      <c r="H260" s="86">
        <v>0.58109999999999995</v>
      </c>
      <c r="I260" s="21"/>
      <c r="J260" s="21"/>
    </row>
    <row r="261" spans="7:10" ht="15" hidden="1" x14ac:dyDescent="0.2">
      <c r="G261" s="85">
        <v>2331799</v>
      </c>
      <c r="H261" s="86">
        <v>0.53910000000000002</v>
      </c>
      <c r="I261" s="21"/>
      <c r="J261" s="21"/>
    </row>
    <row r="262" spans="7:10" ht="15" hidden="1" x14ac:dyDescent="0.2">
      <c r="G262" s="85">
        <v>2336739</v>
      </c>
      <c r="H262" s="86">
        <v>0.12139999999999999</v>
      </c>
      <c r="I262" s="21"/>
      <c r="J262" s="21"/>
    </row>
    <row r="263" spans="7:10" ht="15" hidden="1" x14ac:dyDescent="0.2">
      <c r="G263" s="85">
        <v>2344371</v>
      </c>
      <c r="H263" s="86">
        <v>0.4425</v>
      </c>
      <c r="I263" s="21"/>
      <c r="J263" s="21"/>
    </row>
    <row r="264" spans="7:10" ht="15" hidden="1" x14ac:dyDescent="0.2">
      <c r="G264" s="85">
        <v>2346863</v>
      </c>
      <c r="H264" s="86">
        <v>0.4456</v>
      </c>
      <c r="I264" s="21"/>
      <c r="J264" s="21"/>
    </row>
    <row r="265" spans="7:10" ht="15" hidden="1" x14ac:dyDescent="0.2">
      <c r="G265" s="85">
        <v>2358851</v>
      </c>
      <c r="H265" s="86">
        <v>0.69869999999999999</v>
      </c>
      <c r="I265" s="21"/>
      <c r="J265" s="21"/>
    </row>
    <row r="266" spans="7:10" ht="15" hidden="1" x14ac:dyDescent="0.2">
      <c r="G266" s="85">
        <v>2369484</v>
      </c>
      <c r="H266" s="86">
        <v>0.22509999999999999</v>
      </c>
      <c r="I266" s="21"/>
      <c r="J266" s="21"/>
    </row>
    <row r="267" spans="7:10" ht="15" hidden="1" x14ac:dyDescent="0.2">
      <c r="G267" s="85">
        <v>2378166</v>
      </c>
      <c r="H267" s="86">
        <v>0.33119999999999999</v>
      </c>
      <c r="I267" s="21"/>
      <c r="J267" s="21"/>
    </row>
    <row r="268" spans="7:10" ht="15" hidden="1" x14ac:dyDescent="0.2">
      <c r="G268" s="85">
        <v>2389238</v>
      </c>
      <c r="H268" s="86">
        <v>0.16</v>
      </c>
      <c r="I268" s="21"/>
      <c r="J268" s="21"/>
    </row>
    <row r="269" spans="7:10" ht="15" hidden="1" x14ac:dyDescent="0.2">
      <c r="G269" s="85">
        <v>2428199</v>
      </c>
      <c r="H269" s="86">
        <v>0.77</v>
      </c>
      <c r="I269" s="21"/>
      <c r="J269" s="21"/>
    </row>
    <row r="270" spans="7:10" ht="15" hidden="1" x14ac:dyDescent="0.2">
      <c r="G270" s="85">
        <v>2454832</v>
      </c>
      <c r="H270" s="86">
        <v>0.37209999999999999</v>
      </c>
      <c r="I270" s="21"/>
      <c r="J270" s="21"/>
    </row>
    <row r="271" spans="7:10" ht="15" hidden="1" x14ac:dyDescent="0.2">
      <c r="G271" s="85">
        <v>2524295</v>
      </c>
      <c r="H271" s="86">
        <v>0.4</v>
      </c>
      <c r="I271" s="21"/>
      <c r="J271" s="21"/>
    </row>
    <row r="272" spans="7:10" ht="15" hidden="1" x14ac:dyDescent="0.2">
      <c r="G272" s="85">
        <v>2528767</v>
      </c>
      <c r="H272" s="86">
        <v>0.4456</v>
      </c>
      <c r="I272" s="21"/>
      <c r="J272" s="21"/>
    </row>
    <row r="273" spans="7:10" ht="15" hidden="1" x14ac:dyDescent="0.2">
      <c r="G273" s="85">
        <v>2534204</v>
      </c>
      <c r="H273" s="86">
        <v>0.37</v>
      </c>
      <c r="I273" s="21"/>
      <c r="J273" s="21"/>
    </row>
    <row r="274" spans="7:10" ht="15" hidden="1" x14ac:dyDescent="0.2">
      <c r="G274" s="85">
        <v>2536290</v>
      </c>
      <c r="H274" s="86">
        <v>0.66300000000000003</v>
      </c>
      <c r="I274" s="21"/>
      <c r="J274" s="21"/>
    </row>
    <row r="275" spans="7:10" ht="15" hidden="1" x14ac:dyDescent="0.2">
      <c r="G275" s="85">
        <v>2558535</v>
      </c>
      <c r="H275" s="86">
        <v>0.45190000000000002</v>
      </c>
      <c r="I275" s="21"/>
      <c r="J275" s="21"/>
    </row>
    <row r="276" spans="7:10" ht="15" hidden="1" x14ac:dyDescent="0.2">
      <c r="G276" s="85">
        <v>2558958</v>
      </c>
      <c r="H276" s="86">
        <v>0.58420000000000005</v>
      </c>
      <c r="I276" s="21"/>
      <c r="J276" s="21"/>
    </row>
    <row r="277" spans="7:10" ht="15" hidden="1" x14ac:dyDescent="0.2">
      <c r="G277" s="85">
        <v>2559064</v>
      </c>
      <c r="H277" s="86">
        <v>0.54959999999999998</v>
      </c>
      <c r="I277" s="21"/>
      <c r="J277" s="21"/>
    </row>
    <row r="278" spans="7:10" ht="15" hidden="1" x14ac:dyDescent="0.2">
      <c r="G278" s="85">
        <v>2561693</v>
      </c>
      <c r="H278" s="86">
        <v>0.36899999999999999</v>
      </c>
      <c r="I278" s="21"/>
      <c r="J278" s="21"/>
    </row>
    <row r="279" spans="7:10" ht="15" hidden="1" x14ac:dyDescent="0.2">
      <c r="G279" s="85">
        <v>2561908</v>
      </c>
      <c r="H279" s="86">
        <v>0.41310000000000002</v>
      </c>
      <c r="I279" s="21"/>
      <c r="J279" s="21"/>
    </row>
    <row r="280" spans="7:10" ht="15" hidden="1" x14ac:dyDescent="0.2">
      <c r="G280" s="85">
        <v>2601146</v>
      </c>
      <c r="H280" s="86">
        <v>0.28079999999999999</v>
      </c>
      <c r="I280" s="21"/>
      <c r="J280" s="21"/>
    </row>
    <row r="281" spans="7:10" ht="15" hidden="1" x14ac:dyDescent="0.2">
      <c r="G281" s="85">
        <v>2603557</v>
      </c>
      <c r="H281" s="86">
        <v>0.34</v>
      </c>
      <c r="I281" s="21"/>
      <c r="J281" s="21"/>
    </row>
    <row r="282" spans="7:10" ht="15" hidden="1" x14ac:dyDescent="0.2">
      <c r="G282" s="85">
        <v>2640656</v>
      </c>
      <c r="H282" s="86">
        <v>0.28000000000000003</v>
      </c>
      <c r="I282" s="21"/>
      <c r="J282" s="21"/>
    </row>
    <row r="283" spans="7:10" ht="15" hidden="1" x14ac:dyDescent="0.2">
      <c r="G283" s="85">
        <v>2674528</v>
      </c>
      <c r="H283" s="86">
        <v>0.2344</v>
      </c>
      <c r="I283" s="21"/>
      <c r="J283" s="21"/>
    </row>
    <row r="284" spans="7:10" ht="15" hidden="1" x14ac:dyDescent="0.2">
      <c r="G284" s="85">
        <v>2680694</v>
      </c>
      <c r="H284" s="86">
        <v>0.49180000000000001</v>
      </c>
      <c r="I284" s="21"/>
      <c r="J284" s="21"/>
    </row>
    <row r="285" spans="7:10" ht="15" hidden="1" x14ac:dyDescent="0.2">
      <c r="G285" s="85">
        <v>2768400</v>
      </c>
      <c r="H285" s="86">
        <v>0.37</v>
      </c>
      <c r="I285" s="21"/>
      <c r="J285" s="21"/>
    </row>
    <row r="286" spans="7:10" ht="15" hidden="1" x14ac:dyDescent="0.2">
      <c r="G286" s="85">
        <v>2844669</v>
      </c>
      <c r="H286" s="86">
        <v>0.74070000000000003</v>
      </c>
      <c r="I286" s="21"/>
      <c r="J286" s="21"/>
    </row>
    <row r="287" spans="7:10" ht="15" hidden="1" x14ac:dyDescent="0.2">
      <c r="G287" s="85">
        <v>2889663</v>
      </c>
      <c r="H287" s="86">
        <v>0.4456</v>
      </c>
      <c r="I287" s="21"/>
      <c r="J287" s="21"/>
    </row>
    <row r="288" spans="7:10" ht="15" hidden="1" x14ac:dyDescent="0.2">
      <c r="G288" s="85">
        <v>2895438</v>
      </c>
      <c r="H288" s="86">
        <v>8.9700000000000002E-2</v>
      </c>
      <c r="I288" s="21"/>
      <c r="J288" s="21"/>
    </row>
    <row r="289" spans="7:10" ht="15" hidden="1" x14ac:dyDescent="0.2">
      <c r="G289" s="85">
        <v>2904016</v>
      </c>
      <c r="H289" s="86">
        <v>0.74070000000000003</v>
      </c>
      <c r="I289" s="21"/>
      <c r="J289" s="21"/>
    </row>
    <row r="290" spans="7:10" ht="15" hidden="1" x14ac:dyDescent="0.2">
      <c r="G290" s="85">
        <v>2916056</v>
      </c>
      <c r="H290" s="86">
        <v>0.37</v>
      </c>
      <c r="I290" s="21"/>
      <c r="J290" s="21"/>
    </row>
    <row r="291" spans="7:10" ht="15" hidden="1" x14ac:dyDescent="0.2">
      <c r="G291" s="85">
        <v>2929905</v>
      </c>
      <c r="H291" s="86">
        <v>0.24399999999999999</v>
      </c>
      <c r="I291" s="21"/>
      <c r="J291" s="21"/>
    </row>
    <row r="292" spans="7:10" ht="15" hidden="1" x14ac:dyDescent="0.2">
      <c r="G292" s="85">
        <v>2931736</v>
      </c>
      <c r="H292" s="86">
        <v>0.87</v>
      </c>
      <c r="I292" s="21"/>
      <c r="J292" s="21"/>
    </row>
    <row r="293" spans="7:10" ht="15" hidden="1" x14ac:dyDescent="0.2">
      <c r="G293" s="85">
        <v>2935280</v>
      </c>
      <c r="H293" s="86">
        <v>0.21879999999999999</v>
      </c>
      <c r="I293" s="21"/>
      <c r="J293" s="21"/>
    </row>
    <row r="294" spans="7:10" ht="15" hidden="1" x14ac:dyDescent="0.2">
      <c r="G294" s="85">
        <v>2935286</v>
      </c>
      <c r="H294" s="86">
        <v>0.77739999999999998</v>
      </c>
      <c r="I294" s="21"/>
      <c r="J294" s="21"/>
    </row>
    <row r="295" spans="7:10" ht="15" hidden="1" x14ac:dyDescent="0.2">
      <c r="G295" s="85">
        <v>2954744</v>
      </c>
      <c r="H295" s="86">
        <v>0.31480000000000002</v>
      </c>
      <c r="I295" s="21"/>
      <c r="J295" s="21"/>
    </row>
    <row r="296" spans="7:10" ht="15" hidden="1" x14ac:dyDescent="0.2">
      <c r="G296" s="85">
        <v>2959190</v>
      </c>
      <c r="H296" s="86">
        <v>0.75</v>
      </c>
      <c r="I296" s="21"/>
      <c r="J296" s="21"/>
    </row>
    <row r="297" spans="7:10" ht="15" hidden="1" x14ac:dyDescent="0.2">
      <c r="G297" s="85">
        <v>2973660</v>
      </c>
      <c r="H297" s="86">
        <v>0.40260000000000001</v>
      </c>
      <c r="I297" s="21"/>
      <c r="J297" s="21"/>
    </row>
    <row r="298" spans="7:10" ht="15" hidden="1" x14ac:dyDescent="0.2">
      <c r="G298" s="85">
        <v>3000220</v>
      </c>
      <c r="H298" s="86">
        <v>0.18360000000000001</v>
      </c>
      <c r="I298" s="21"/>
      <c r="J298" s="21"/>
    </row>
    <row r="299" spans="7:10" ht="15" hidden="1" x14ac:dyDescent="0.2">
      <c r="G299" s="85">
        <v>3001620</v>
      </c>
      <c r="H299" s="86">
        <v>0.74070000000000003</v>
      </c>
      <c r="I299" s="21"/>
      <c r="J299" s="21"/>
    </row>
    <row r="300" spans="7:10" ht="15" hidden="1" x14ac:dyDescent="0.2">
      <c r="G300" s="85">
        <v>3004783</v>
      </c>
      <c r="H300" s="86">
        <v>0.51910000000000001</v>
      </c>
      <c r="I300" s="21"/>
      <c r="J300" s="21"/>
    </row>
    <row r="301" spans="7:10" ht="15" hidden="1" x14ac:dyDescent="0.2">
      <c r="G301" s="85">
        <v>3036224</v>
      </c>
      <c r="H301" s="86">
        <v>0.65659999999999996</v>
      </c>
      <c r="I301" s="21"/>
      <c r="J301" s="21"/>
    </row>
    <row r="302" spans="7:10" ht="15" hidden="1" x14ac:dyDescent="0.2">
      <c r="G302" s="85">
        <v>3087639</v>
      </c>
      <c r="H302" s="86">
        <v>0.28000000000000003</v>
      </c>
      <c r="I302" s="21"/>
      <c r="J302" s="21"/>
    </row>
    <row r="303" spans="7:10" ht="15" hidden="1" x14ac:dyDescent="0.2">
      <c r="G303" s="85">
        <v>3108478</v>
      </c>
      <c r="H303" s="86">
        <v>0.57099999999999995</v>
      </c>
      <c r="I303" s="21"/>
      <c r="J303" s="21"/>
    </row>
    <row r="304" spans="7:10" ht="15" hidden="1" x14ac:dyDescent="0.2">
      <c r="G304" s="85">
        <v>3108482</v>
      </c>
      <c r="H304" s="86">
        <v>0.63100000000000001</v>
      </c>
      <c r="I304" s="21"/>
      <c r="J304" s="21"/>
    </row>
    <row r="305" spans="7:10" ht="15" hidden="1" x14ac:dyDescent="0.2">
      <c r="G305" s="85">
        <v>3108486</v>
      </c>
      <c r="H305" s="86">
        <v>0.54</v>
      </c>
      <c r="I305" s="21"/>
      <c r="J305" s="21"/>
    </row>
    <row r="306" spans="7:10" ht="15" hidden="1" x14ac:dyDescent="0.2">
      <c r="G306" s="85">
        <v>3112905</v>
      </c>
      <c r="H306" s="86">
        <v>0.4456</v>
      </c>
      <c r="I306" s="21"/>
      <c r="J306" s="21"/>
    </row>
    <row r="307" spans="7:10" ht="15" hidden="1" x14ac:dyDescent="0.2">
      <c r="G307" s="85">
        <v>3167781</v>
      </c>
      <c r="H307" s="86">
        <v>0.67</v>
      </c>
      <c r="I307" s="21"/>
      <c r="J307" s="21"/>
    </row>
    <row r="308" spans="7:10" ht="15" hidden="1" x14ac:dyDescent="0.2">
      <c r="G308" s="85">
        <v>3185570</v>
      </c>
      <c r="H308" s="86">
        <v>0.4456</v>
      </c>
      <c r="I308" s="21"/>
      <c r="J308" s="21"/>
    </row>
    <row r="309" spans="7:10" ht="15" hidden="1" x14ac:dyDescent="0.2">
      <c r="G309" s="85">
        <v>3190684</v>
      </c>
      <c r="H309" s="86">
        <v>0.37</v>
      </c>
      <c r="I309" s="21"/>
      <c r="J309" s="21"/>
    </row>
    <row r="310" spans="7:10" ht="15" hidden="1" x14ac:dyDescent="0.2">
      <c r="G310" s="85">
        <v>3199084</v>
      </c>
      <c r="H310" s="86">
        <v>0.3</v>
      </c>
      <c r="I310" s="21"/>
      <c r="J310" s="21"/>
    </row>
    <row r="311" spans="7:10" ht="15" hidden="1" x14ac:dyDescent="0.2">
      <c r="G311" s="85">
        <v>3234845</v>
      </c>
      <c r="H311" s="86">
        <v>0.28079999999999999</v>
      </c>
      <c r="I311" s="21"/>
      <c r="J311" s="21"/>
    </row>
    <row r="312" spans="7:10" ht="15" hidden="1" x14ac:dyDescent="0.2">
      <c r="G312" s="85">
        <v>3244440</v>
      </c>
      <c r="H312" s="86">
        <v>0.74070000000000003</v>
      </c>
      <c r="I312" s="21"/>
      <c r="J312" s="21"/>
    </row>
    <row r="313" spans="7:10" ht="15" hidden="1" x14ac:dyDescent="0.2">
      <c r="G313" s="85">
        <v>3247560</v>
      </c>
      <c r="H313" s="86">
        <v>0.51600000000000001</v>
      </c>
      <c r="I313" s="21"/>
      <c r="J313" s="21"/>
    </row>
    <row r="314" spans="7:10" ht="15" hidden="1" x14ac:dyDescent="0.2">
      <c r="G314" s="85">
        <v>3256522</v>
      </c>
      <c r="H314" s="86">
        <v>0.35320000000000001</v>
      </c>
      <c r="I314" s="21"/>
      <c r="J314" s="21"/>
    </row>
    <row r="315" spans="7:10" ht="15" hidden="1" x14ac:dyDescent="0.2">
      <c r="G315" s="85">
        <v>3262302</v>
      </c>
      <c r="H315" s="86">
        <v>0.4456</v>
      </c>
      <c r="I315" s="21"/>
      <c r="J315" s="21"/>
    </row>
    <row r="316" spans="7:10" ht="15" hidden="1" x14ac:dyDescent="0.2">
      <c r="G316" s="85">
        <v>3272278</v>
      </c>
      <c r="H316" s="86">
        <v>0.37</v>
      </c>
      <c r="I316" s="21"/>
      <c r="J316" s="21"/>
    </row>
    <row r="317" spans="7:10" ht="15" hidden="1" x14ac:dyDescent="0.2">
      <c r="G317" s="85">
        <v>3343916</v>
      </c>
      <c r="H317" s="86">
        <v>0.76</v>
      </c>
      <c r="I317" s="21"/>
      <c r="J317" s="21"/>
    </row>
    <row r="318" spans="7:10" ht="15" hidden="1" x14ac:dyDescent="0.2">
      <c r="G318" s="85">
        <v>3358240</v>
      </c>
      <c r="H318" s="86">
        <v>0.54</v>
      </c>
      <c r="I318" s="21"/>
      <c r="J318" s="21"/>
    </row>
    <row r="319" spans="7:10" ht="15" hidden="1" x14ac:dyDescent="0.2">
      <c r="G319" s="85">
        <v>3358288</v>
      </c>
      <c r="H319" s="86">
        <v>0.77900000000000003</v>
      </c>
      <c r="I319" s="21"/>
      <c r="J319" s="21"/>
    </row>
    <row r="320" spans="7:10" ht="15" hidden="1" x14ac:dyDescent="0.2">
      <c r="G320" s="85">
        <v>3377463</v>
      </c>
      <c r="H320" s="86">
        <v>0.37</v>
      </c>
      <c r="I320" s="21"/>
      <c r="J320" s="21"/>
    </row>
    <row r="321" spans="7:10" ht="15" hidden="1" x14ac:dyDescent="0.2">
      <c r="G321" s="85">
        <v>3379609</v>
      </c>
      <c r="H321" s="86">
        <v>0.44350000000000001</v>
      </c>
      <c r="I321" s="21"/>
      <c r="J321" s="21"/>
    </row>
    <row r="322" spans="7:10" ht="15" hidden="1" x14ac:dyDescent="0.2">
      <c r="G322" s="85">
        <v>3386533</v>
      </c>
      <c r="H322" s="86">
        <v>0.34589999999999999</v>
      </c>
      <c r="I322" s="21"/>
      <c r="J322" s="21"/>
    </row>
    <row r="323" spans="7:10" ht="15" hidden="1" x14ac:dyDescent="0.2">
      <c r="G323" s="85">
        <v>3390752</v>
      </c>
      <c r="H323" s="86">
        <v>0.57789999999999997</v>
      </c>
      <c r="I323" s="21"/>
      <c r="J323" s="21"/>
    </row>
    <row r="324" spans="7:10" ht="15" hidden="1" x14ac:dyDescent="0.2">
      <c r="G324" s="85">
        <v>3392441</v>
      </c>
      <c r="H324" s="86">
        <v>0.30809999999999998</v>
      </c>
      <c r="I324" s="21"/>
      <c r="J324" s="21"/>
    </row>
    <row r="325" spans="7:10" ht="15" hidden="1" x14ac:dyDescent="0.2">
      <c r="G325" s="85">
        <v>3399896</v>
      </c>
      <c r="H325" s="86">
        <v>0.35320000000000001</v>
      </c>
      <c r="I325" s="21"/>
      <c r="J325" s="21"/>
    </row>
    <row r="326" spans="7:10" ht="15" hidden="1" x14ac:dyDescent="0.2">
      <c r="G326" s="85">
        <v>3404271</v>
      </c>
      <c r="H326" s="86">
        <v>0.4456</v>
      </c>
      <c r="I326" s="21"/>
      <c r="J326" s="21"/>
    </row>
    <row r="327" spans="7:10" ht="15" hidden="1" x14ac:dyDescent="0.2">
      <c r="G327" s="85">
        <v>3407236</v>
      </c>
      <c r="H327" s="86">
        <v>0.69869999999999999</v>
      </c>
      <c r="I327" s="21"/>
      <c r="J327" s="21"/>
    </row>
    <row r="328" spans="7:10" ht="15" hidden="1" x14ac:dyDescent="0.2">
      <c r="G328" s="85">
        <v>3411173</v>
      </c>
      <c r="H328" s="86">
        <v>0.35320000000000001</v>
      </c>
      <c r="I328" s="21"/>
      <c r="J328" s="21"/>
    </row>
    <row r="329" spans="7:10" ht="15" hidden="1" x14ac:dyDescent="0.2">
      <c r="G329" s="85">
        <v>3415839</v>
      </c>
      <c r="H329" s="86">
        <v>0.69</v>
      </c>
      <c r="I329" s="21"/>
      <c r="J329" s="21"/>
    </row>
    <row r="330" spans="7:10" ht="15" hidden="1" x14ac:dyDescent="0.2">
      <c r="G330" s="85">
        <v>3424137</v>
      </c>
      <c r="H330" s="86">
        <v>0.45190000000000002</v>
      </c>
      <c r="I330" s="21"/>
      <c r="J330" s="21"/>
    </row>
    <row r="331" spans="7:10" ht="15" hidden="1" x14ac:dyDescent="0.2">
      <c r="G331" s="85">
        <v>3514029</v>
      </c>
      <c r="H331" s="86">
        <v>0.35320000000000001</v>
      </c>
      <c r="I331" s="21"/>
      <c r="J331" s="21"/>
    </row>
    <row r="332" spans="7:10" ht="15" hidden="1" x14ac:dyDescent="0.2">
      <c r="G332" s="85">
        <v>3528978</v>
      </c>
      <c r="H332" s="86">
        <v>0.37</v>
      </c>
      <c r="I332" s="21"/>
      <c r="J332" s="21"/>
    </row>
    <row r="333" spans="7:10" ht="15" hidden="1" x14ac:dyDescent="0.2">
      <c r="G333" s="85">
        <v>3572352</v>
      </c>
      <c r="H333" s="86">
        <v>0.59</v>
      </c>
      <c r="I333" s="21"/>
      <c r="J333" s="21"/>
    </row>
    <row r="334" spans="7:10" ht="15" hidden="1" x14ac:dyDescent="0.2">
      <c r="G334" s="85">
        <v>3572381</v>
      </c>
      <c r="H334" s="86">
        <v>0.37</v>
      </c>
      <c r="I334" s="21"/>
      <c r="J334" s="21"/>
    </row>
    <row r="335" spans="7:10" ht="15" hidden="1" x14ac:dyDescent="0.2">
      <c r="G335" s="85">
        <v>3580839</v>
      </c>
      <c r="H335" s="86">
        <v>0.37</v>
      </c>
      <c r="I335" s="21"/>
      <c r="J335" s="21"/>
    </row>
    <row r="336" spans="7:10" ht="15" hidden="1" x14ac:dyDescent="0.2">
      <c r="G336" s="85">
        <v>3583730</v>
      </c>
      <c r="H336" s="86">
        <v>0.26500000000000001</v>
      </c>
      <c r="I336" s="21"/>
      <c r="J336" s="21"/>
    </row>
    <row r="337" spans="7:10" ht="15" hidden="1" x14ac:dyDescent="0.2">
      <c r="G337" s="85">
        <v>3589916</v>
      </c>
      <c r="H337" s="86">
        <v>0.37</v>
      </c>
      <c r="I337" s="21"/>
      <c r="J337" s="21"/>
    </row>
    <row r="338" spans="7:10" ht="15" hidden="1" x14ac:dyDescent="0.2">
      <c r="G338" s="85">
        <v>3600301</v>
      </c>
      <c r="H338" s="86">
        <v>0.47699999999999998</v>
      </c>
      <c r="I338" s="21"/>
      <c r="J338" s="21"/>
    </row>
    <row r="339" spans="7:10" ht="15" hidden="1" x14ac:dyDescent="0.2">
      <c r="G339" s="85">
        <v>3615422</v>
      </c>
      <c r="H339" s="86">
        <v>0.26500000000000001</v>
      </c>
      <c r="I339" s="21"/>
      <c r="J339" s="21"/>
    </row>
    <row r="340" spans="7:10" ht="15" hidden="1" x14ac:dyDescent="0.2">
      <c r="G340" s="85">
        <v>3627165</v>
      </c>
      <c r="H340" s="86">
        <v>0.41</v>
      </c>
      <c r="I340" s="21"/>
      <c r="J340" s="21"/>
    </row>
    <row r="341" spans="7:10" ht="15" hidden="1" x14ac:dyDescent="0.2">
      <c r="G341" s="85">
        <v>3632913</v>
      </c>
      <c r="H341" s="86">
        <v>0.91</v>
      </c>
      <c r="I341" s="21"/>
      <c r="J341" s="21"/>
    </row>
    <row r="342" spans="7:10" ht="15" hidden="1" x14ac:dyDescent="0.2">
      <c r="G342" s="85">
        <v>3642961</v>
      </c>
      <c r="H342" s="86">
        <v>0.37</v>
      </c>
      <c r="I342" s="21"/>
      <c r="J342" s="21"/>
    </row>
    <row r="343" spans="7:10" ht="15" hidden="1" x14ac:dyDescent="0.2">
      <c r="G343" s="85">
        <v>3643253</v>
      </c>
      <c r="H343" s="86">
        <v>0.37</v>
      </c>
      <c r="I343" s="21"/>
      <c r="J343" s="21"/>
    </row>
    <row r="344" spans="7:10" ht="15" hidden="1" x14ac:dyDescent="0.2">
      <c r="G344" s="85">
        <v>3650167</v>
      </c>
      <c r="H344" s="86">
        <v>0.37</v>
      </c>
      <c r="I344" s="21"/>
      <c r="J344" s="21"/>
    </row>
    <row r="345" spans="7:10" ht="15" hidden="1" x14ac:dyDescent="0.2">
      <c r="G345" s="85">
        <v>3663175</v>
      </c>
      <c r="H345" s="86">
        <v>0.19500000000000001</v>
      </c>
      <c r="I345" s="21"/>
      <c r="J345" s="21"/>
    </row>
    <row r="346" spans="7:10" ht="15" hidden="1" x14ac:dyDescent="0.2">
      <c r="G346" s="85">
        <v>3714207</v>
      </c>
      <c r="H346" s="86">
        <v>0.37</v>
      </c>
      <c r="I346" s="21"/>
      <c r="J346" s="21"/>
    </row>
    <row r="347" spans="7:10" ht="15" hidden="1" x14ac:dyDescent="0.2">
      <c r="G347" s="85">
        <v>3714311</v>
      </c>
      <c r="H347" s="86">
        <v>0.37</v>
      </c>
      <c r="I347" s="21"/>
      <c r="J347" s="21"/>
    </row>
    <row r="348" spans="7:10" ht="15" hidden="1" x14ac:dyDescent="0.2">
      <c r="G348" s="85">
        <v>3721550</v>
      </c>
      <c r="H348" s="86">
        <v>0.37</v>
      </c>
      <c r="I348" s="21"/>
      <c r="J348" s="21"/>
    </row>
    <row r="349" spans="7:10" ht="15" hidden="1" x14ac:dyDescent="0.2">
      <c r="G349" s="85">
        <v>3730337</v>
      </c>
      <c r="H349" s="86">
        <v>0.78</v>
      </c>
      <c r="I349" s="21"/>
      <c r="J349" s="21"/>
    </row>
    <row r="350" spans="7:10" ht="15" hidden="1" x14ac:dyDescent="0.2">
      <c r="G350" s="85">
        <v>3731219</v>
      </c>
      <c r="H350" s="86">
        <v>0.37</v>
      </c>
      <c r="I350" s="21"/>
      <c r="J350" s="21"/>
    </row>
    <row r="351" spans="7:10" ht="15" hidden="1" x14ac:dyDescent="0.2">
      <c r="G351" s="85">
        <v>3731382</v>
      </c>
      <c r="H351" s="86">
        <v>0.37</v>
      </c>
      <c r="I351" s="21"/>
      <c r="J351" s="21"/>
    </row>
    <row r="352" spans="7:10" ht="15" hidden="1" x14ac:dyDescent="0.2">
      <c r="G352" s="85">
        <v>3735473</v>
      </c>
      <c r="H352" s="86">
        <v>0.26500000000000001</v>
      </c>
      <c r="I352" s="21"/>
      <c r="J352" s="21"/>
    </row>
    <row r="353" spans="7:10" ht="15" hidden="1" x14ac:dyDescent="0.2">
      <c r="G353" s="85">
        <v>3742497</v>
      </c>
      <c r="H353" s="86">
        <v>0.37</v>
      </c>
      <c r="I353" s="21"/>
      <c r="J353" s="21"/>
    </row>
    <row r="354" spans="7:10" ht="15" hidden="1" x14ac:dyDescent="0.2">
      <c r="G354" s="85">
        <v>3745091</v>
      </c>
      <c r="H354" s="86">
        <v>0.37</v>
      </c>
      <c r="I354" s="21"/>
      <c r="J354" s="21"/>
    </row>
    <row r="355" spans="7:10" ht="15" hidden="1" x14ac:dyDescent="0.2">
      <c r="G355" s="85">
        <v>3747233</v>
      </c>
      <c r="H355" s="86">
        <v>0.37</v>
      </c>
      <c r="I355" s="21"/>
      <c r="J355" s="21"/>
    </row>
    <row r="356" spans="7:10" ht="15" hidden="1" x14ac:dyDescent="0.2">
      <c r="G356" s="85">
        <v>3761369</v>
      </c>
      <c r="H356" s="86">
        <v>0.19</v>
      </c>
      <c r="I356" s="21"/>
      <c r="J356" s="21"/>
    </row>
    <row r="357" spans="7:10" ht="15" hidden="1" x14ac:dyDescent="0.2">
      <c r="G357" s="85">
        <v>3780595</v>
      </c>
      <c r="H357" s="86">
        <v>0.37</v>
      </c>
      <c r="I357" s="21"/>
      <c r="J357" s="21"/>
    </row>
    <row r="358" spans="7:10" ht="15" hidden="1" x14ac:dyDescent="0.2">
      <c r="G358" s="85">
        <v>3784912</v>
      </c>
      <c r="H358" s="86">
        <v>0.3</v>
      </c>
      <c r="I358" s="21"/>
      <c r="J358" s="21"/>
    </row>
    <row r="359" spans="7:10" ht="15" hidden="1" x14ac:dyDescent="0.2">
      <c r="G359" s="85">
        <v>3822649</v>
      </c>
      <c r="H359" s="86">
        <v>0.31929999999999997</v>
      </c>
      <c r="I359" s="21"/>
      <c r="J359" s="21"/>
    </row>
    <row r="360" spans="7:10" ht="15" hidden="1" x14ac:dyDescent="0.2">
      <c r="G360" s="85">
        <v>3835663</v>
      </c>
      <c r="H360" s="86">
        <v>0.37</v>
      </c>
      <c r="I360" s="21"/>
      <c r="J360" s="21"/>
    </row>
    <row r="361" spans="7:10" ht="15" hidden="1" x14ac:dyDescent="0.2">
      <c r="G361" s="85">
        <v>3866327</v>
      </c>
      <c r="H361" s="86">
        <v>0.89</v>
      </c>
      <c r="I361" s="21"/>
      <c r="J361" s="21"/>
    </row>
    <row r="362" spans="7:10" ht="15" hidden="1" x14ac:dyDescent="0.2">
      <c r="G362" s="85">
        <v>3866386</v>
      </c>
      <c r="H362" s="86">
        <v>0.9</v>
      </c>
      <c r="I362" s="21"/>
      <c r="J362" s="21"/>
    </row>
    <row r="363" spans="7:10" ht="15" hidden="1" x14ac:dyDescent="0.2">
      <c r="G363" s="85">
        <v>3866389</v>
      </c>
      <c r="H363" s="86">
        <v>0.51</v>
      </c>
      <c r="I363" s="21"/>
      <c r="J363" s="21"/>
    </row>
    <row r="364" spans="7:10" ht="15" hidden="1" x14ac:dyDescent="0.2">
      <c r="G364" s="85">
        <v>3866449</v>
      </c>
      <c r="H364" s="86">
        <v>0.91</v>
      </c>
      <c r="I364" s="21"/>
      <c r="J364" s="21"/>
    </row>
    <row r="365" spans="7:10" ht="15" hidden="1" x14ac:dyDescent="0.2">
      <c r="G365" s="85">
        <v>110265</v>
      </c>
      <c r="H365" s="88">
        <v>-2</v>
      </c>
      <c r="I365" s="21"/>
      <c r="J365" s="21"/>
    </row>
    <row r="366" spans="7:10" ht="15" hidden="1" x14ac:dyDescent="0.2">
      <c r="G366" s="85">
        <v>293820</v>
      </c>
      <c r="H366" s="88">
        <v>-2</v>
      </c>
      <c r="I366" s="21"/>
      <c r="J366" s="21"/>
    </row>
    <row r="367" spans="7:10" ht="15" hidden="1" x14ac:dyDescent="0.2">
      <c r="G367" s="85">
        <v>497734</v>
      </c>
      <c r="H367" s="88">
        <v>-2</v>
      </c>
      <c r="I367" s="21"/>
      <c r="J367" s="21"/>
    </row>
    <row r="368" spans="7:10" ht="15" hidden="1" x14ac:dyDescent="0.2">
      <c r="G368" s="85">
        <v>505900</v>
      </c>
      <c r="H368" s="88">
        <v>-2</v>
      </c>
      <c r="I368" s="21"/>
      <c r="J368" s="21"/>
    </row>
    <row r="369" spans="7:10" ht="15" hidden="1" x14ac:dyDescent="0.2">
      <c r="G369" s="85">
        <v>512041</v>
      </c>
      <c r="H369" s="88">
        <v>-0.05</v>
      </c>
      <c r="I369" s="21"/>
      <c r="J369" s="21"/>
    </row>
    <row r="370" spans="7:10" ht="15" hidden="1" x14ac:dyDescent="0.2">
      <c r="G370" s="85">
        <v>700055</v>
      </c>
      <c r="H370" s="88">
        <v>-2</v>
      </c>
      <c r="I370" s="21"/>
      <c r="J370" s="21"/>
    </row>
    <row r="371" spans="7:10" ht="15" hidden="1" x14ac:dyDescent="0.2">
      <c r="G371" s="85">
        <v>745097</v>
      </c>
      <c r="H371" s="88">
        <v>-2</v>
      </c>
      <c r="I371" s="21"/>
      <c r="J371" s="21"/>
    </row>
    <row r="372" spans="7:10" ht="15" hidden="1" x14ac:dyDescent="0.2">
      <c r="G372" s="85">
        <v>805479</v>
      </c>
      <c r="H372" s="88">
        <v>-2</v>
      </c>
      <c r="I372" s="21"/>
      <c r="J372" s="21"/>
    </row>
    <row r="373" spans="7:10" ht="15" hidden="1" x14ac:dyDescent="0.2">
      <c r="G373" s="85">
        <v>835418</v>
      </c>
      <c r="H373" s="88">
        <v>-2</v>
      </c>
      <c r="I373" s="21"/>
      <c r="J373" s="21"/>
    </row>
    <row r="374" spans="7:10" ht="15" hidden="1" x14ac:dyDescent="0.2">
      <c r="G374" s="85">
        <v>844227</v>
      </c>
      <c r="H374" s="88">
        <v>-2</v>
      </c>
      <c r="I374" s="21"/>
      <c r="J374" s="21"/>
    </row>
    <row r="375" spans="7:10" ht="15" hidden="1" x14ac:dyDescent="0.2">
      <c r="G375" s="85">
        <v>870229</v>
      </c>
      <c r="H375" s="88">
        <v>-2</v>
      </c>
      <c r="I375" s="21"/>
      <c r="J375" s="21"/>
    </row>
    <row r="376" spans="7:10" ht="15" hidden="1" x14ac:dyDescent="0.2">
      <c r="G376" s="85">
        <v>1028386</v>
      </c>
      <c r="H376" s="88">
        <v>-2</v>
      </c>
      <c r="I376" s="21"/>
      <c r="J376" s="21"/>
    </row>
    <row r="377" spans="7:10" ht="15" hidden="1" x14ac:dyDescent="0.2">
      <c r="G377" s="85">
        <v>1077348</v>
      </c>
      <c r="H377" s="88">
        <v>-2</v>
      </c>
      <c r="I377" s="21"/>
      <c r="J377" s="21"/>
    </row>
    <row r="378" spans="7:10" ht="15" hidden="1" x14ac:dyDescent="0.2">
      <c r="G378" s="85">
        <v>1365351</v>
      </c>
      <c r="H378" s="88">
        <v>-1.1000000000000001</v>
      </c>
      <c r="I378" s="21"/>
      <c r="J378" s="21"/>
    </row>
    <row r="379" spans="7:10" ht="15" hidden="1" x14ac:dyDescent="0.2">
      <c r="G379" s="85">
        <v>1820174</v>
      </c>
      <c r="H379" s="88">
        <v>-2</v>
      </c>
      <c r="I379" s="21"/>
      <c r="J379" s="21"/>
    </row>
    <row r="380" spans="7:10" ht="15" hidden="1" x14ac:dyDescent="0.2">
      <c r="G380" s="85">
        <v>1833581</v>
      </c>
      <c r="H380" s="88">
        <v>-2</v>
      </c>
      <c r="I380" s="21"/>
      <c r="J380" s="21"/>
    </row>
    <row r="381" spans="7:10" ht="15" hidden="1" x14ac:dyDescent="0.2">
      <c r="G381" s="85">
        <v>1978891</v>
      </c>
      <c r="H381" s="88">
        <v>-1.7500000000000002E-2</v>
      </c>
      <c r="I381" s="21"/>
      <c r="J381" s="21"/>
    </row>
    <row r="382" spans="7:10" ht="15" hidden="1" x14ac:dyDescent="0.2">
      <c r="G382" s="85">
        <v>1987001</v>
      </c>
      <c r="H382" s="88">
        <v>-2</v>
      </c>
      <c r="I382" s="21"/>
      <c r="J382" s="21"/>
    </row>
    <row r="383" spans="7:10" ht="15" hidden="1" x14ac:dyDescent="0.2">
      <c r="G383" s="85">
        <v>2006494</v>
      </c>
      <c r="H383" s="88">
        <v>-2</v>
      </c>
      <c r="I383" s="21"/>
      <c r="J383" s="21"/>
    </row>
    <row r="384" spans="7:10" ht="15" hidden="1" x14ac:dyDescent="0.2">
      <c r="G384" s="85">
        <v>2006931</v>
      </c>
      <c r="H384" s="88">
        <v>-1.7500000000000002E-2</v>
      </c>
      <c r="I384" s="21"/>
      <c r="J384" s="21"/>
    </row>
    <row r="385" spans="7:10" ht="15" hidden="1" x14ac:dyDescent="0.2">
      <c r="G385" s="85">
        <v>2350691</v>
      </c>
      <c r="H385" s="88">
        <v>-2</v>
      </c>
      <c r="I385" s="21"/>
      <c r="J385" s="21"/>
    </row>
    <row r="386" spans="7:10" ht="15" hidden="1" x14ac:dyDescent="0.2">
      <c r="G386" s="85">
        <v>2384883</v>
      </c>
      <c r="H386" s="88">
        <v>-2</v>
      </c>
      <c r="I386" s="21"/>
      <c r="J386" s="21"/>
    </row>
    <row r="387" spans="7:10" ht="15" hidden="1" x14ac:dyDescent="0.2">
      <c r="G387" s="85">
        <v>2480293</v>
      </c>
      <c r="H387" s="88">
        <v>-2</v>
      </c>
      <c r="I387" s="21"/>
      <c r="J387" s="21"/>
    </row>
    <row r="388" spans="7:10" ht="15" hidden="1" x14ac:dyDescent="0.2">
      <c r="G388" s="85">
        <v>2694765</v>
      </c>
      <c r="H388" s="88">
        <v>-0.05</v>
      </c>
      <c r="I388" s="21"/>
      <c r="J388" s="21"/>
    </row>
    <row r="389" spans="7:10" ht="15" hidden="1" x14ac:dyDescent="0.2">
      <c r="G389" s="85">
        <v>2715912</v>
      </c>
      <c r="H389" s="88">
        <v>-2</v>
      </c>
      <c r="I389" s="21"/>
      <c r="J389" s="21"/>
    </row>
    <row r="390" spans="7:10" ht="15" hidden="1" x14ac:dyDescent="0.2">
      <c r="G390" s="85">
        <v>2958322</v>
      </c>
      <c r="H390" s="88">
        <v>-0.05</v>
      </c>
      <c r="I390" s="21"/>
      <c r="J390" s="21"/>
    </row>
    <row r="391" spans="7:10" ht="15" hidden="1" x14ac:dyDescent="0.2">
      <c r="G391" s="85">
        <v>2980887</v>
      </c>
      <c r="H391" s="88">
        <v>-2</v>
      </c>
      <c r="I391" s="21"/>
      <c r="J391" s="21"/>
    </row>
    <row r="392" spans="7:10" ht="15" hidden="1" x14ac:dyDescent="0.2">
      <c r="G392" s="85">
        <v>3112110</v>
      </c>
      <c r="H392" s="88">
        <v>-2</v>
      </c>
      <c r="I392" s="21"/>
      <c r="J392" s="21"/>
    </row>
    <row r="393" spans="7:10" ht="15" hidden="1" x14ac:dyDescent="0.2">
      <c r="G393" s="85">
        <v>3180122</v>
      </c>
      <c r="H393" s="88">
        <v>-2</v>
      </c>
      <c r="I393" s="21"/>
      <c r="J393" s="21"/>
    </row>
    <row r="394" spans="7:10" ht="15" hidden="1" x14ac:dyDescent="0.2">
      <c r="G394" s="85">
        <v>3415788</v>
      </c>
      <c r="H394" s="88">
        <v>-2</v>
      </c>
      <c r="I394" s="21"/>
      <c r="J394" s="21"/>
    </row>
    <row r="395" spans="7:10" ht="15" hidden="1" x14ac:dyDescent="0.2">
      <c r="G395" s="85">
        <v>3421791</v>
      </c>
      <c r="H395" s="88">
        <v>-2</v>
      </c>
      <c r="I395" s="21"/>
      <c r="J395" s="21"/>
    </row>
    <row r="396" spans="7:10" ht="15" hidden="1" x14ac:dyDescent="0.2">
      <c r="G396" s="85">
        <v>3448814</v>
      </c>
      <c r="H396" s="88">
        <v>-2</v>
      </c>
      <c r="I396" s="21"/>
      <c r="J396" s="21"/>
    </row>
    <row r="397" spans="7:10" ht="15" hidden="1" x14ac:dyDescent="0.2">
      <c r="G397" s="85">
        <v>3455966</v>
      </c>
      <c r="H397" s="88">
        <v>-2</v>
      </c>
      <c r="I397" s="21"/>
      <c r="J397" s="21"/>
    </row>
    <row r="398" spans="7:10" ht="15" hidden="1" x14ac:dyDescent="0.2">
      <c r="G398" s="85">
        <v>3543215</v>
      </c>
      <c r="H398" s="88">
        <v>-2</v>
      </c>
      <c r="I398" s="21"/>
      <c r="J398" s="21"/>
    </row>
    <row r="399" spans="7:10" ht="15" hidden="1" x14ac:dyDescent="0.2">
      <c r="G399" s="85">
        <v>3568845</v>
      </c>
      <c r="H399" s="88">
        <v>-0.05</v>
      </c>
      <c r="I399" s="21"/>
      <c r="J399" s="21"/>
    </row>
    <row r="400" spans="7:10" ht="15" hidden="1" x14ac:dyDescent="0.2">
      <c r="G400" s="85">
        <v>3677362</v>
      </c>
      <c r="H400" s="88">
        <v>-2</v>
      </c>
      <c r="I400" s="21"/>
      <c r="J400" s="21"/>
    </row>
    <row r="401" spans="6:10" ht="15" hidden="1" x14ac:dyDescent="0.2">
      <c r="G401" s="85">
        <v>3695866</v>
      </c>
      <c r="H401" s="88">
        <v>-0.05</v>
      </c>
      <c r="I401" s="21"/>
      <c r="J401" s="21"/>
    </row>
    <row r="402" spans="6:10" ht="15" hidden="1" x14ac:dyDescent="0.2">
      <c r="G402" s="85">
        <v>3720812</v>
      </c>
      <c r="H402" s="88">
        <v>-0.05</v>
      </c>
      <c r="I402" s="21"/>
      <c r="J402" s="21"/>
    </row>
    <row r="403" spans="6:10" ht="15" hidden="1" x14ac:dyDescent="0.2">
      <c r="G403" s="85">
        <v>3731835</v>
      </c>
      <c r="H403" s="88">
        <v>-2</v>
      </c>
      <c r="I403" s="21"/>
      <c r="J403" s="21"/>
    </row>
    <row r="404" spans="6:10" ht="15" hidden="1" x14ac:dyDescent="0.2">
      <c r="G404" s="85">
        <v>3738621</v>
      </c>
      <c r="H404" s="88">
        <v>-0.05</v>
      </c>
      <c r="I404" s="21"/>
      <c r="J404" s="21"/>
    </row>
    <row r="405" spans="6:10" ht="15" hidden="1" x14ac:dyDescent="0.2">
      <c r="G405" s="85">
        <v>3765181</v>
      </c>
      <c r="H405" s="88">
        <v>-2</v>
      </c>
      <c r="I405" s="21"/>
      <c r="J405" s="21"/>
    </row>
    <row r="406" spans="6:10" ht="15" hidden="1" x14ac:dyDescent="0.2">
      <c r="G406" s="85">
        <v>3830092</v>
      </c>
      <c r="H406" s="88">
        <v>-2</v>
      </c>
      <c r="I406" s="21"/>
      <c r="J406" s="21"/>
    </row>
    <row r="407" spans="6:10" hidden="1" x14ac:dyDescent="0.2">
      <c r="F407" s="89"/>
      <c r="G407" s="90"/>
    </row>
    <row r="408" spans="6:10" hidden="1" x14ac:dyDescent="0.2">
      <c r="F408" s="89"/>
      <c r="G408" s="90"/>
    </row>
    <row r="409" spans="6:10" hidden="1" x14ac:dyDescent="0.2">
      <c r="F409" s="89"/>
      <c r="G409" s="90"/>
    </row>
    <row r="410" spans="6:10" hidden="1" x14ac:dyDescent="0.2">
      <c r="F410" s="89"/>
      <c r="G410" s="90"/>
    </row>
    <row r="411" spans="6:10" hidden="1" x14ac:dyDescent="0.2">
      <c r="F411" s="89"/>
      <c r="G411" s="90"/>
    </row>
    <row r="412" spans="6:10" hidden="1" x14ac:dyDescent="0.2">
      <c r="F412" s="89"/>
      <c r="G412" s="90"/>
    </row>
    <row r="413" spans="6:10" hidden="1" x14ac:dyDescent="0.2">
      <c r="F413" s="89"/>
      <c r="G413" s="90"/>
    </row>
    <row r="414" spans="6:10" hidden="1" x14ac:dyDescent="0.2">
      <c r="F414" s="89"/>
      <c r="G414" s="90"/>
    </row>
    <row r="415" spans="6:10" hidden="1" x14ac:dyDescent="0.2">
      <c r="F415" s="89"/>
      <c r="G415" s="90"/>
    </row>
    <row r="416" spans="6:10" hidden="1" x14ac:dyDescent="0.2">
      <c r="F416" s="89"/>
      <c r="G416" s="90"/>
    </row>
    <row r="417" spans="6:7" hidden="1" x14ac:dyDescent="0.2">
      <c r="F417" s="89"/>
      <c r="G417" s="90"/>
    </row>
    <row r="418" spans="6:7" hidden="1" x14ac:dyDescent="0.2">
      <c r="F418" s="89"/>
      <c r="G418" s="90"/>
    </row>
    <row r="419" spans="6:7" hidden="1" x14ac:dyDescent="0.2">
      <c r="F419" s="89"/>
      <c r="G419" s="90"/>
    </row>
    <row r="420" spans="6:7" hidden="1" x14ac:dyDescent="0.2">
      <c r="F420" s="89"/>
      <c r="G420" s="90"/>
    </row>
    <row r="421" spans="6:7" hidden="1" x14ac:dyDescent="0.2">
      <c r="F421" s="89"/>
      <c r="G421" s="90"/>
    </row>
    <row r="422" spans="6:7" hidden="1" x14ac:dyDescent="0.2">
      <c r="F422" s="89"/>
      <c r="G422" s="90"/>
    </row>
    <row r="423" spans="6:7" hidden="1" x14ac:dyDescent="0.2">
      <c r="F423" s="89"/>
      <c r="G423" s="90"/>
    </row>
    <row r="424" spans="6:7" hidden="1" x14ac:dyDescent="0.2">
      <c r="F424" s="89"/>
      <c r="G424" s="90"/>
    </row>
    <row r="425" spans="6:7" hidden="1" x14ac:dyDescent="0.2">
      <c r="F425" s="89"/>
      <c r="G425" s="90"/>
    </row>
    <row r="426" spans="6:7" hidden="1" x14ac:dyDescent="0.2">
      <c r="F426" s="89"/>
      <c r="G426" s="90"/>
    </row>
    <row r="427" spans="6:7" hidden="1" x14ac:dyDescent="0.2">
      <c r="F427" s="89"/>
      <c r="G427" s="90"/>
    </row>
    <row r="428" spans="6:7" hidden="1" x14ac:dyDescent="0.2">
      <c r="F428" s="89"/>
      <c r="G428" s="90"/>
    </row>
    <row r="429" spans="6:7" hidden="1" x14ac:dyDescent="0.2">
      <c r="F429" s="89"/>
      <c r="G429" s="90"/>
    </row>
    <row r="430" spans="6:7" hidden="1" x14ac:dyDescent="0.2">
      <c r="F430" s="89"/>
      <c r="G430" s="90"/>
    </row>
    <row r="431" spans="6:7" hidden="1" x14ac:dyDescent="0.2">
      <c r="F431" s="89"/>
      <c r="G431" s="90"/>
    </row>
    <row r="432" spans="6:7" hidden="1" x14ac:dyDescent="0.2">
      <c r="F432" s="89"/>
      <c r="G432" s="90"/>
    </row>
    <row r="433" spans="6:7" hidden="1" x14ac:dyDescent="0.2">
      <c r="F433" s="89"/>
      <c r="G433" s="90"/>
    </row>
    <row r="434" spans="6:7" hidden="1" x14ac:dyDescent="0.2">
      <c r="F434" s="89"/>
      <c r="G434" s="90"/>
    </row>
    <row r="435" spans="6:7" hidden="1" x14ac:dyDescent="0.2">
      <c r="F435" s="89"/>
      <c r="G435" s="90"/>
    </row>
    <row r="436" spans="6:7" hidden="1" x14ac:dyDescent="0.2">
      <c r="F436" s="89"/>
      <c r="G436" s="90"/>
    </row>
    <row r="437" spans="6:7" hidden="1" x14ac:dyDescent="0.2">
      <c r="F437" s="89"/>
      <c r="G437" s="90"/>
    </row>
    <row r="438" spans="6:7" hidden="1" x14ac:dyDescent="0.2">
      <c r="F438" s="89"/>
      <c r="G438" s="90"/>
    </row>
    <row r="439" spans="6:7" hidden="1" x14ac:dyDescent="0.2">
      <c r="F439" s="89"/>
      <c r="G439" s="90"/>
    </row>
    <row r="440" spans="6:7" hidden="1" x14ac:dyDescent="0.2">
      <c r="F440" s="89"/>
      <c r="G440" s="90"/>
    </row>
    <row r="441" spans="6:7" hidden="1" x14ac:dyDescent="0.2">
      <c r="F441" s="89"/>
      <c r="G441" s="90"/>
    </row>
    <row r="442" spans="6:7" hidden="1" x14ac:dyDescent="0.2">
      <c r="F442" s="89"/>
      <c r="G442" s="90"/>
    </row>
    <row r="443" spans="6:7" hidden="1" x14ac:dyDescent="0.2">
      <c r="F443" s="89"/>
      <c r="G443" s="90"/>
    </row>
    <row r="444" spans="6:7" hidden="1" x14ac:dyDescent="0.2">
      <c r="F444" s="89"/>
      <c r="G444" s="90"/>
    </row>
    <row r="445" spans="6:7" hidden="1" x14ac:dyDescent="0.2">
      <c r="F445" s="89"/>
      <c r="G445" s="90"/>
    </row>
    <row r="446" spans="6:7" hidden="1" x14ac:dyDescent="0.2">
      <c r="F446" s="89"/>
      <c r="G446" s="90"/>
    </row>
    <row r="447" spans="6:7" hidden="1" x14ac:dyDescent="0.2">
      <c r="F447" s="89"/>
      <c r="G447" s="90"/>
    </row>
    <row r="448" spans="6:7" hidden="1" x14ac:dyDescent="0.2">
      <c r="F448" s="89"/>
      <c r="G448" s="90"/>
    </row>
    <row r="449" spans="6:7" hidden="1" x14ac:dyDescent="0.2">
      <c r="F449" s="89"/>
      <c r="G449" s="90"/>
    </row>
    <row r="450" spans="6:7" hidden="1" x14ac:dyDescent="0.2">
      <c r="F450" s="89"/>
      <c r="G450" s="90"/>
    </row>
    <row r="451" spans="6:7" hidden="1" x14ac:dyDescent="0.2">
      <c r="F451" s="89"/>
      <c r="G451" s="90"/>
    </row>
    <row r="452" spans="6:7" hidden="1" x14ac:dyDescent="0.2">
      <c r="F452" s="89"/>
      <c r="G452" s="90"/>
    </row>
    <row r="453" spans="6:7" hidden="1" x14ac:dyDescent="0.2">
      <c r="F453" s="89"/>
      <c r="G453" s="90"/>
    </row>
    <row r="454" spans="6:7" hidden="1" x14ac:dyDescent="0.2">
      <c r="F454" s="89"/>
      <c r="G454" s="90"/>
    </row>
    <row r="455" spans="6:7" hidden="1" x14ac:dyDescent="0.2">
      <c r="F455" s="89"/>
      <c r="G455" s="90"/>
    </row>
    <row r="456" spans="6:7" hidden="1" x14ac:dyDescent="0.2">
      <c r="F456" s="89"/>
      <c r="G456" s="90"/>
    </row>
    <row r="457" spans="6:7" hidden="1" x14ac:dyDescent="0.2">
      <c r="F457" s="89"/>
      <c r="G457" s="90"/>
    </row>
    <row r="458" spans="6:7" hidden="1" x14ac:dyDescent="0.2">
      <c r="F458" s="89"/>
      <c r="G458" s="90"/>
    </row>
    <row r="459" spans="6:7" hidden="1" x14ac:dyDescent="0.2">
      <c r="F459" s="89"/>
      <c r="G459" s="90"/>
    </row>
    <row r="460" spans="6:7" hidden="1" x14ac:dyDescent="0.2">
      <c r="F460" s="89"/>
      <c r="G460" s="90"/>
    </row>
    <row r="461" spans="6:7" hidden="1" x14ac:dyDescent="0.2">
      <c r="F461" s="89"/>
      <c r="G461" s="90"/>
    </row>
    <row r="462" spans="6:7" hidden="1" x14ac:dyDescent="0.2">
      <c r="F462" s="89"/>
      <c r="G462" s="90"/>
    </row>
    <row r="463" spans="6:7" hidden="1" x14ac:dyDescent="0.2">
      <c r="F463" s="89"/>
      <c r="G463" s="90"/>
    </row>
    <row r="464" spans="6:7" hidden="1" x14ac:dyDescent="0.2">
      <c r="F464" s="89"/>
      <c r="G464" s="90"/>
    </row>
    <row r="465" spans="6:7" hidden="1" x14ac:dyDescent="0.2">
      <c r="F465" s="89"/>
      <c r="G465" s="90"/>
    </row>
    <row r="466" spans="6:7" hidden="1" x14ac:dyDescent="0.2">
      <c r="F466" s="89"/>
      <c r="G466" s="90"/>
    </row>
    <row r="467" spans="6:7" hidden="1" x14ac:dyDescent="0.2">
      <c r="F467" s="89"/>
      <c r="G467" s="90"/>
    </row>
    <row r="468" spans="6:7" hidden="1" x14ac:dyDescent="0.2">
      <c r="F468" s="89"/>
      <c r="G468" s="90"/>
    </row>
    <row r="469" spans="6:7" hidden="1" x14ac:dyDescent="0.2">
      <c r="F469" s="89"/>
      <c r="G469" s="90"/>
    </row>
    <row r="470" spans="6:7" hidden="1" x14ac:dyDescent="0.2">
      <c r="F470" s="89"/>
      <c r="G470" s="90"/>
    </row>
    <row r="471" spans="6:7" hidden="1" x14ac:dyDescent="0.2">
      <c r="F471" s="89"/>
      <c r="G471" s="90"/>
    </row>
    <row r="472" spans="6:7" hidden="1" x14ac:dyDescent="0.2">
      <c r="F472" s="89"/>
      <c r="G472" s="90"/>
    </row>
    <row r="473" spans="6:7" hidden="1" x14ac:dyDescent="0.2">
      <c r="F473" s="89"/>
      <c r="G473" s="90"/>
    </row>
    <row r="474" spans="6:7" hidden="1" x14ac:dyDescent="0.2">
      <c r="F474" s="89"/>
      <c r="G474" s="90"/>
    </row>
    <row r="475" spans="6:7" hidden="1" x14ac:dyDescent="0.2">
      <c r="F475" s="89"/>
      <c r="G475" s="90"/>
    </row>
    <row r="476" spans="6:7" hidden="1" x14ac:dyDescent="0.2">
      <c r="F476" s="89"/>
      <c r="G476" s="90"/>
    </row>
    <row r="477" spans="6:7" hidden="1" x14ac:dyDescent="0.2">
      <c r="F477" s="89"/>
      <c r="G477" s="90"/>
    </row>
    <row r="478" spans="6:7" hidden="1" x14ac:dyDescent="0.2">
      <c r="F478" s="89"/>
      <c r="G478" s="90"/>
    </row>
    <row r="479" spans="6:7" hidden="1" x14ac:dyDescent="0.2">
      <c r="F479" s="89"/>
      <c r="G479" s="90"/>
    </row>
    <row r="480" spans="6:7" hidden="1" x14ac:dyDescent="0.2">
      <c r="F480" s="89"/>
      <c r="G480" s="90"/>
    </row>
    <row r="481" spans="6:7" hidden="1" x14ac:dyDescent="0.2">
      <c r="F481" s="89"/>
      <c r="G481" s="90"/>
    </row>
    <row r="482" spans="6:7" hidden="1" x14ac:dyDescent="0.2">
      <c r="F482" s="89"/>
      <c r="G482" s="90"/>
    </row>
    <row r="483" spans="6:7" hidden="1" x14ac:dyDescent="0.2">
      <c r="F483" s="89"/>
      <c r="G483" s="90"/>
    </row>
    <row r="484" spans="6:7" hidden="1" x14ac:dyDescent="0.2">
      <c r="F484" s="89"/>
      <c r="G484" s="90"/>
    </row>
    <row r="485" spans="6:7" hidden="1" x14ac:dyDescent="0.2">
      <c r="F485" s="89"/>
      <c r="G485" s="90"/>
    </row>
    <row r="486" spans="6:7" hidden="1" x14ac:dyDescent="0.2">
      <c r="F486" s="89"/>
      <c r="G486" s="90"/>
    </row>
    <row r="487" spans="6:7" hidden="1" x14ac:dyDescent="0.2">
      <c r="F487" s="89"/>
      <c r="G487" s="90"/>
    </row>
    <row r="488" spans="6:7" hidden="1" x14ac:dyDescent="0.2">
      <c r="F488" s="89"/>
      <c r="G488" s="90"/>
    </row>
    <row r="489" spans="6:7" hidden="1" x14ac:dyDescent="0.2">
      <c r="F489" s="89"/>
      <c r="G489" s="90"/>
    </row>
    <row r="490" spans="6:7" hidden="1" x14ac:dyDescent="0.2">
      <c r="F490" s="89"/>
      <c r="G490" s="90"/>
    </row>
    <row r="491" spans="6:7" hidden="1" x14ac:dyDescent="0.2">
      <c r="F491" s="89"/>
      <c r="G491" s="90"/>
    </row>
    <row r="492" spans="6:7" hidden="1" x14ac:dyDescent="0.2">
      <c r="F492" s="89"/>
      <c r="G492" s="90"/>
    </row>
    <row r="493" spans="6:7" hidden="1" x14ac:dyDescent="0.2">
      <c r="F493" s="89"/>
      <c r="G493" s="90"/>
    </row>
    <row r="494" spans="6:7" hidden="1" x14ac:dyDescent="0.2">
      <c r="F494" s="89"/>
      <c r="G494" s="90"/>
    </row>
    <row r="495" spans="6:7" hidden="1" x14ac:dyDescent="0.2">
      <c r="F495" s="89"/>
      <c r="G495" s="90"/>
    </row>
    <row r="496" spans="6:7" hidden="1" x14ac:dyDescent="0.2">
      <c r="F496" s="89"/>
      <c r="G496" s="90"/>
    </row>
    <row r="497" spans="6:7" hidden="1" x14ac:dyDescent="0.2">
      <c r="F497" s="89"/>
      <c r="G497" s="90"/>
    </row>
    <row r="498" spans="6:7" hidden="1" x14ac:dyDescent="0.2">
      <c r="F498" s="89"/>
      <c r="G498" s="90"/>
    </row>
    <row r="499" spans="6:7" hidden="1" x14ac:dyDescent="0.2">
      <c r="F499" s="89"/>
      <c r="G499" s="90"/>
    </row>
    <row r="500" spans="6:7" hidden="1" x14ac:dyDescent="0.2">
      <c r="F500" s="89"/>
      <c r="G500" s="90"/>
    </row>
    <row r="501" spans="6:7" hidden="1" x14ac:dyDescent="0.2">
      <c r="F501" s="89"/>
      <c r="G501" s="90"/>
    </row>
    <row r="502" spans="6:7" hidden="1" x14ac:dyDescent="0.2">
      <c r="F502" s="89"/>
      <c r="G502" s="90"/>
    </row>
    <row r="503" spans="6:7" hidden="1" x14ac:dyDescent="0.2">
      <c r="F503" s="89"/>
      <c r="G503" s="90"/>
    </row>
    <row r="504" spans="6:7" hidden="1" x14ac:dyDescent="0.2">
      <c r="F504" s="89"/>
      <c r="G504" s="90"/>
    </row>
    <row r="505" spans="6:7" hidden="1" x14ac:dyDescent="0.2">
      <c r="F505" s="89"/>
      <c r="G505" s="90"/>
    </row>
    <row r="506" spans="6:7" hidden="1" x14ac:dyDescent="0.2">
      <c r="F506" s="89"/>
      <c r="G506" s="90"/>
    </row>
    <row r="507" spans="6:7" hidden="1" x14ac:dyDescent="0.2">
      <c r="F507" s="89"/>
      <c r="G507" s="90"/>
    </row>
    <row r="508" spans="6:7" hidden="1" x14ac:dyDescent="0.2">
      <c r="F508" s="89"/>
      <c r="G508" s="90"/>
    </row>
    <row r="509" spans="6:7" hidden="1" x14ac:dyDescent="0.2">
      <c r="F509" s="89"/>
      <c r="G509" s="90"/>
    </row>
    <row r="510" spans="6:7" hidden="1" x14ac:dyDescent="0.2">
      <c r="F510" s="89"/>
      <c r="G510" s="90"/>
    </row>
    <row r="511" spans="6:7" hidden="1" x14ac:dyDescent="0.2">
      <c r="F511" s="89"/>
      <c r="G511" s="90"/>
    </row>
    <row r="512" spans="6:7" hidden="1" x14ac:dyDescent="0.2">
      <c r="F512" s="89"/>
      <c r="G512" s="90"/>
    </row>
    <row r="513" spans="6:7" hidden="1" x14ac:dyDescent="0.2">
      <c r="F513" s="89"/>
      <c r="G513" s="90"/>
    </row>
    <row r="514" spans="6:7" hidden="1" x14ac:dyDescent="0.2">
      <c r="F514" s="89"/>
      <c r="G514" s="90"/>
    </row>
    <row r="515" spans="6:7" hidden="1" x14ac:dyDescent="0.2">
      <c r="F515" s="89"/>
      <c r="G515" s="90"/>
    </row>
    <row r="516" spans="6:7" hidden="1" x14ac:dyDescent="0.2">
      <c r="F516" s="89"/>
      <c r="G516" s="90"/>
    </row>
    <row r="517" spans="6:7" hidden="1" x14ac:dyDescent="0.2">
      <c r="F517" s="89"/>
      <c r="G517" s="90"/>
    </row>
    <row r="518" spans="6:7" hidden="1" x14ac:dyDescent="0.2">
      <c r="F518" s="89"/>
      <c r="G518" s="90"/>
    </row>
    <row r="519" spans="6:7" hidden="1" x14ac:dyDescent="0.2">
      <c r="F519" s="89"/>
      <c r="G519" s="90"/>
    </row>
    <row r="520" spans="6:7" hidden="1" x14ac:dyDescent="0.2">
      <c r="F520" s="89"/>
      <c r="G520" s="90"/>
    </row>
    <row r="521" spans="6:7" hidden="1" x14ac:dyDescent="0.2">
      <c r="F521" s="89"/>
      <c r="G521" s="90"/>
    </row>
    <row r="522" spans="6:7" hidden="1" x14ac:dyDescent="0.2">
      <c r="F522" s="89"/>
      <c r="G522" s="90"/>
    </row>
    <row r="523" spans="6:7" hidden="1" x14ac:dyDescent="0.2">
      <c r="F523" s="89"/>
      <c r="G523" s="90"/>
    </row>
    <row r="524" spans="6:7" hidden="1" x14ac:dyDescent="0.2">
      <c r="F524" s="89"/>
      <c r="G524" s="90"/>
    </row>
    <row r="525" spans="6:7" hidden="1" x14ac:dyDescent="0.2">
      <c r="F525" s="89"/>
      <c r="G525" s="90"/>
    </row>
    <row r="526" spans="6:7" hidden="1" x14ac:dyDescent="0.2">
      <c r="F526" s="89"/>
      <c r="G526" s="90"/>
    </row>
    <row r="527" spans="6:7" hidden="1" x14ac:dyDescent="0.2">
      <c r="F527" s="89"/>
      <c r="G527" s="90"/>
    </row>
    <row r="528" spans="6:7" hidden="1" x14ac:dyDescent="0.2">
      <c r="F528" s="89"/>
      <c r="G528" s="90"/>
    </row>
    <row r="529" spans="6:7" hidden="1" x14ac:dyDescent="0.2">
      <c r="F529" s="89"/>
      <c r="G529" s="90"/>
    </row>
    <row r="530" spans="6:7" hidden="1" x14ac:dyDescent="0.2">
      <c r="F530" s="89"/>
      <c r="G530" s="90"/>
    </row>
    <row r="531" spans="6:7" hidden="1" x14ac:dyDescent="0.2">
      <c r="F531" s="89"/>
      <c r="G531" s="90"/>
    </row>
    <row r="532" spans="6:7" hidden="1" x14ac:dyDescent="0.2">
      <c r="F532" s="89"/>
      <c r="G532" s="91"/>
    </row>
    <row r="533" spans="6:7" hidden="1" x14ac:dyDescent="0.2">
      <c r="F533" s="89"/>
      <c r="G533" s="91"/>
    </row>
    <row r="534" spans="6:7" hidden="1" x14ac:dyDescent="0.2">
      <c r="F534" s="89"/>
      <c r="G534" s="91"/>
    </row>
    <row r="535" spans="6:7" hidden="1" x14ac:dyDescent="0.2">
      <c r="F535" s="89"/>
      <c r="G535" s="91"/>
    </row>
    <row r="536" spans="6:7" hidden="1" x14ac:dyDescent="0.2">
      <c r="F536" s="89"/>
      <c r="G536" s="91"/>
    </row>
    <row r="537" spans="6:7" hidden="1" x14ac:dyDescent="0.2">
      <c r="F537" s="89"/>
      <c r="G537" s="91"/>
    </row>
    <row r="538" spans="6:7" hidden="1" x14ac:dyDescent="0.2">
      <c r="F538" s="89"/>
      <c r="G538" s="91"/>
    </row>
    <row r="539" spans="6:7" hidden="1" x14ac:dyDescent="0.2">
      <c r="F539" s="89"/>
      <c r="G539" s="91"/>
    </row>
    <row r="540" spans="6:7" hidden="1" x14ac:dyDescent="0.2">
      <c r="F540" s="89"/>
      <c r="G540" s="91"/>
    </row>
    <row r="541" spans="6:7" hidden="1" x14ac:dyDescent="0.2">
      <c r="F541" s="89"/>
      <c r="G541" s="91"/>
    </row>
    <row r="542" spans="6:7" hidden="1" x14ac:dyDescent="0.2">
      <c r="F542" s="89"/>
      <c r="G542" s="91"/>
    </row>
    <row r="543" spans="6:7" hidden="1" x14ac:dyDescent="0.2">
      <c r="F543" s="89"/>
      <c r="G543" s="91"/>
    </row>
    <row r="544" spans="6:7" hidden="1" x14ac:dyDescent="0.2">
      <c r="F544" s="89"/>
      <c r="G544" s="91"/>
    </row>
    <row r="545" spans="2:2" hidden="1" x14ac:dyDescent="0.2">
      <c r="B545" s="125" t="s">
        <v>3013</v>
      </c>
    </row>
    <row r="546" spans="2:2" hidden="1" x14ac:dyDescent="0.2"/>
    <row r="547" spans="2:2" hidden="1" x14ac:dyDescent="0.2"/>
  </sheetData>
  <sheetProtection password="C714" sheet="1" objects="1" scenarios="1"/>
  <customSheetViews>
    <customSheetView guid="{CC413E61-E72C-41D2-93D2-966B7B38CF93}" printArea="1" hiddenRows="1" hiddenColumns="1">
      <selection activeCell="F43" sqref="F43"/>
      <pageMargins left="0.75" right="0.75" top="1" bottom="1" header="0.5" footer="0.5"/>
      <pageSetup paperSize="9" orientation="portrait" r:id="rId1"/>
      <headerFooter alignWithMargins="0"/>
    </customSheetView>
  </customSheetViews>
  <mergeCells count="21">
    <mergeCell ref="G38:I38"/>
    <mergeCell ref="C24:E24"/>
    <mergeCell ref="D12:J12"/>
    <mergeCell ref="G15:J15"/>
    <mergeCell ref="G16:J16"/>
    <mergeCell ref="F24:G24"/>
    <mergeCell ref="C19:I19"/>
    <mergeCell ref="B20:J20"/>
    <mergeCell ref="B21:J21"/>
    <mergeCell ref="B22:J22"/>
    <mergeCell ref="E11:J11"/>
    <mergeCell ref="G2:J4"/>
    <mergeCell ref="E27:J27"/>
    <mergeCell ref="B32:J33"/>
    <mergeCell ref="C37:D37"/>
    <mergeCell ref="B9:C9"/>
    <mergeCell ref="B11:C11"/>
    <mergeCell ref="B12:C12"/>
    <mergeCell ref="C6:I6"/>
    <mergeCell ref="D9:J9"/>
    <mergeCell ref="B7:J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5" name="Check Box 15">
              <controlPr locked="0" defaultSize="0" autoFill="0" autoLine="0" autoPict="0">
                <anchor moveWithCells="1">
                  <from>
                    <xdr:col>6</xdr:col>
                    <xdr:colOff>381000</xdr:colOff>
                    <xdr:row>24</xdr:row>
                    <xdr:rowOff>9525</xdr:rowOff>
                  </from>
                  <to>
                    <xdr:col>6</xdr:col>
                    <xdr:colOff>647700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XFD3464"/>
  <sheetViews>
    <sheetView showGridLines="0" zoomScale="70" zoomScaleNormal="70" zoomScaleSheetLayoutView="70" workbookViewId="0">
      <selection activeCell="A49" sqref="A49:XFD1048576"/>
    </sheetView>
  </sheetViews>
  <sheetFormatPr defaultColWidth="0" defaultRowHeight="15" zeroHeight="1" x14ac:dyDescent="0.2"/>
  <cols>
    <col min="1" max="1" width="3.85546875" style="37" customWidth="1"/>
    <col min="2" max="2" width="28.7109375" style="37" customWidth="1"/>
    <col min="3" max="3" width="21.5703125" style="37" customWidth="1"/>
    <col min="4" max="4" width="20.140625" style="37" customWidth="1"/>
    <col min="5" max="5" width="20.140625" style="137" customWidth="1"/>
    <col min="6" max="6" width="24.28515625" style="137" bestFit="1" customWidth="1"/>
    <col min="7" max="7" width="32.85546875" style="37" customWidth="1"/>
    <col min="8" max="8" width="32.140625" style="37" customWidth="1"/>
    <col min="9" max="9" width="5.42578125" style="138" customWidth="1"/>
    <col min="10" max="10" width="12.85546875" style="138" hidden="1"/>
    <col min="11" max="11" width="18.28515625" style="138" hidden="1"/>
    <col min="12" max="12" width="4.28515625" style="37" hidden="1"/>
    <col min="13" max="13" width="14.7109375" style="37" hidden="1"/>
    <col min="14" max="19" width="10.7109375" style="37" hidden="1"/>
    <col min="20" max="20" width="13.28515625" style="37" hidden="1"/>
    <col min="21" max="21" width="7" style="37" hidden="1"/>
    <col min="22" max="22" width="11.5703125" style="37" hidden="1"/>
    <col min="23" max="23" width="16.28515625" style="37" hidden="1"/>
    <col min="24" max="26" width="13.7109375" style="37" hidden="1"/>
    <col min="27" max="162" width="9.140625" style="37" hidden="1"/>
    <col min="163" max="163" width="1.85546875" style="37" hidden="1"/>
    <col min="164" max="16384" width="9.140625" style="37" hidden="1"/>
  </cols>
  <sheetData>
    <row r="1" spans="1:57" x14ac:dyDescent="0.2"/>
    <row r="2" spans="1:57" hidden="1" x14ac:dyDescent="0.2"/>
    <row r="3" spans="1:57" x14ac:dyDescent="0.2">
      <c r="B3" s="139"/>
      <c r="C3" s="140"/>
      <c r="D3" s="140"/>
      <c r="E3" s="141"/>
      <c r="F3" s="141"/>
      <c r="G3" s="140"/>
      <c r="H3" s="142"/>
    </row>
    <row r="4" spans="1:57" ht="38.25" customHeight="1" x14ac:dyDescent="0.2">
      <c r="B4" s="42"/>
      <c r="C4" s="129" t="s">
        <v>3009</v>
      </c>
      <c r="D4" s="129"/>
      <c r="E4" s="129"/>
      <c r="F4" s="129"/>
      <c r="G4" s="129"/>
      <c r="H4" s="41"/>
      <c r="I4" s="12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26" customFormat="1" ht="15.75" x14ac:dyDescent="0.25">
      <c r="A5" s="31"/>
      <c r="B5" s="38"/>
      <c r="C5" s="39"/>
      <c r="D5" s="39"/>
      <c r="E5" s="39"/>
      <c r="F5" s="39"/>
      <c r="G5" s="40"/>
      <c r="H5" s="41"/>
      <c r="I5" s="14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27" customFormat="1" ht="15.75" x14ac:dyDescent="0.25">
      <c r="A6" s="31"/>
      <c r="B6" s="42"/>
      <c r="C6" s="43"/>
      <c r="D6" s="43"/>
      <c r="E6" s="43"/>
      <c r="F6" s="43"/>
      <c r="G6" s="28"/>
      <c r="H6" s="44"/>
      <c r="I6" s="14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s="27" customFormat="1" ht="42" customHeight="1" x14ac:dyDescent="0.25">
      <c r="A7" s="31"/>
      <c r="B7" s="42"/>
      <c r="C7" s="28" t="s">
        <v>3000</v>
      </c>
      <c r="D7" s="28"/>
      <c r="E7" s="28"/>
      <c r="F7" s="28"/>
      <c r="G7" s="29" t="s">
        <v>2814</v>
      </c>
      <c r="H7" s="45" t="str">
        <f>IF(Nyilatkozat!F24="","KÁR DARABSZÁM NYILATKOZAT!",IF(F43=0,"Gépjármű darabszám kitöltendő!",Nyilatkozat!F24/F43))</f>
        <v>KÁR DARABSZÁM NYILATKOZAT!</v>
      </c>
      <c r="I7" s="14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27" customFormat="1" ht="38.25" customHeight="1" x14ac:dyDescent="0.25">
      <c r="A8" s="31"/>
      <c r="B8" s="46" t="s">
        <v>2815</v>
      </c>
      <c r="C8" s="144" t="str">
        <f>IF(Nyilatkozat!D9="","",Nyilatkozat!D9)</f>
        <v/>
      </c>
      <c r="D8" s="145"/>
      <c r="E8" s="145"/>
      <c r="F8" s="146"/>
      <c r="G8" s="30" t="s">
        <v>2994</v>
      </c>
      <c r="H8" s="15" t="str">
        <f>IF(J51=TRUE,"kedvezmény alkalmazása nélkül",IF(H7="Gépjármű darabszám kitöltendő!","",(IF(Nyilatkozat!G15="",(IF(Nyilatkozat!F24="","",E98)),Nyilatkozat!G16))))</f>
        <v/>
      </c>
      <c r="I8" s="14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27" customFormat="1" ht="31.5" customHeight="1" x14ac:dyDescent="0.25">
      <c r="A9" s="31"/>
      <c r="B9" s="47" t="s">
        <v>2981</v>
      </c>
      <c r="C9" s="147" t="str">
        <f>IF(Nyilatkozat!D11="","",Nyilatkozat!D11)</f>
        <v/>
      </c>
      <c r="D9" s="148"/>
      <c r="E9" s="148" t="str">
        <f>IF(Nyilatkozat!E11="","",Nyilatkozat!E11)</f>
        <v/>
      </c>
      <c r="F9" s="149"/>
      <c r="G9" s="30" t="s">
        <v>2942</v>
      </c>
      <c r="H9" s="1">
        <v>42736</v>
      </c>
      <c r="I9" s="14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s="27" customFormat="1" ht="33" customHeight="1" x14ac:dyDescent="0.25">
      <c r="A10" s="31"/>
      <c r="B10" s="47"/>
      <c r="C10" s="150" t="str">
        <f>IF(Nyilatkozat!D12="","",Nyilatkozat!D12)</f>
        <v/>
      </c>
      <c r="D10" s="151"/>
      <c r="E10" s="151"/>
      <c r="F10" s="152"/>
      <c r="G10" s="30" t="s">
        <v>2933</v>
      </c>
      <c r="H10" s="2" t="s">
        <v>2943</v>
      </c>
      <c r="I10" s="14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s="153" customFormat="1" ht="27.75" customHeight="1" x14ac:dyDescent="0.25">
      <c r="A11" s="31"/>
      <c r="B11" s="130"/>
      <c r="C11" s="131" t="str">
        <f>IF(C9="","Nyilatkozat munkalap kitöltése kötelező!","")</f>
        <v>Nyilatkozat munkalap kitöltése kötelező!</v>
      </c>
      <c r="D11" s="132"/>
      <c r="E11" s="133"/>
      <c r="F11" s="134"/>
      <c r="G11" s="134"/>
      <c r="H11" s="135"/>
      <c r="I11" s="14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s="154" customFormat="1" ht="48.75" customHeight="1" x14ac:dyDescent="0.2">
      <c r="A12" s="32"/>
      <c r="B12" s="225" t="s">
        <v>2941</v>
      </c>
      <c r="C12" s="5" t="s">
        <v>2999</v>
      </c>
      <c r="D12" s="5" t="s">
        <v>3001</v>
      </c>
      <c r="E12" s="5" t="s">
        <v>3004</v>
      </c>
      <c r="F12" s="5" t="s">
        <v>2982</v>
      </c>
      <c r="G12" s="5" t="s">
        <v>3002</v>
      </c>
      <c r="H12" s="5" t="s">
        <v>3003</v>
      </c>
      <c r="I12" s="32"/>
      <c r="J12" s="4"/>
      <c r="K12" s="153"/>
      <c r="L12" s="153"/>
      <c r="M12" s="153"/>
      <c r="N12" s="153"/>
      <c r="O12" s="153"/>
      <c r="P12" s="153"/>
      <c r="Q12" s="153"/>
    </row>
    <row r="13" spans="1:57" s="154" customFormat="1" ht="15.75" x14ac:dyDescent="0.2">
      <c r="A13" s="32"/>
      <c r="B13" s="226" t="s">
        <v>189</v>
      </c>
      <c r="C13" s="127"/>
      <c r="D13" s="127"/>
      <c r="E13" s="127"/>
      <c r="F13" s="127"/>
      <c r="G13" s="127"/>
      <c r="H13" s="127"/>
      <c r="I13" s="32"/>
      <c r="J13" s="4"/>
      <c r="K13" s="4"/>
      <c r="L13" s="4"/>
      <c r="M13" s="4"/>
      <c r="N13" s="4"/>
      <c r="O13" s="4"/>
      <c r="P13" s="4"/>
      <c r="Q13" s="4"/>
    </row>
    <row r="14" spans="1:57" s="154" customFormat="1" ht="38.1" customHeight="1" x14ac:dyDescent="0.2">
      <c r="A14" s="32"/>
      <c r="B14" s="227" t="s">
        <v>1255</v>
      </c>
      <c r="C14" s="6">
        <f t="shared" ref="C14:C19" si="0">D51</f>
        <v>58424</v>
      </c>
      <c r="D14" s="6" t="str">
        <f>IF(Nyilatkozat!$G$16&lt;&gt;"Nincs Partnerkód",C14*(1-Nyilatkozat!$G$16),IF($H$8="kedvezmény alkalmazása nélkül",C14,IF($H$8="","",(1+$E$97)*C14)))</f>
        <v/>
      </c>
      <c r="E14" s="6" t="str">
        <f>IF(D14="","",IF(D14&lt;100983,D14*1.3,D14+30295))</f>
        <v/>
      </c>
      <c r="F14" s="19"/>
      <c r="G14" s="16" t="str">
        <f>IF(F14="","",D14*F14)</f>
        <v/>
      </c>
      <c r="H14" s="136" t="str">
        <f>IF(F14="","",E14*F14)</f>
        <v/>
      </c>
      <c r="I14" s="32"/>
      <c r="J14" s="4"/>
      <c r="K14" s="4"/>
      <c r="L14" s="4"/>
      <c r="M14" s="4"/>
      <c r="N14" s="4"/>
      <c r="O14" s="4"/>
      <c r="P14" s="4"/>
      <c r="Q14" s="4"/>
    </row>
    <row r="15" spans="1:57" s="154" customFormat="1" ht="38.1" customHeight="1" x14ac:dyDescent="0.2">
      <c r="A15" s="32"/>
      <c r="B15" s="227" t="s">
        <v>1256</v>
      </c>
      <c r="C15" s="6">
        <f t="shared" si="0"/>
        <v>66242</v>
      </c>
      <c r="D15" s="6" t="str">
        <f>IF(Nyilatkozat!$G$16&lt;&gt;"Nincs Partnerkód",C15*(1-Nyilatkozat!$G$16),IF($H$8="kedvezmény alkalmazása nélkül",C15,IF($H$8="","",(1+$E$97)*C15)))</f>
        <v/>
      </c>
      <c r="E15" s="6" t="str">
        <f>IF(D15="","",IF(D15&lt;100983,D15*1.3,D15+30295))</f>
        <v/>
      </c>
      <c r="F15" s="19"/>
      <c r="G15" s="16" t="str">
        <f>IF(F15="","",D15*F15)</f>
        <v/>
      </c>
      <c r="H15" s="136" t="str">
        <f>IF(F15="","",E15*F15)</f>
        <v/>
      </c>
      <c r="I15" s="32"/>
      <c r="J15" s="4"/>
      <c r="K15" s="4"/>
      <c r="L15" s="4"/>
      <c r="M15" s="4"/>
      <c r="N15" s="4"/>
      <c r="O15" s="4"/>
      <c r="P15" s="4"/>
      <c r="Q15" s="4"/>
    </row>
    <row r="16" spans="1:57" s="154" customFormat="1" ht="38.1" customHeight="1" x14ac:dyDescent="0.2">
      <c r="A16" s="32"/>
      <c r="B16" s="227" t="s">
        <v>1257</v>
      </c>
      <c r="C16" s="6">
        <f t="shared" si="0"/>
        <v>64128</v>
      </c>
      <c r="D16" s="6" t="str">
        <f>IF(Nyilatkozat!$G$16&lt;&gt;"Nincs Partnerkód",C16*(1-Nyilatkozat!$G$16),IF($H$8="kedvezmény alkalmazása nélkül",C16,IF($H$8="","",(1+$E$97)*C16)))</f>
        <v/>
      </c>
      <c r="E16" s="6" t="str">
        <f>IF(D16="","",IF(D16&lt;100983,D16*1.3,D16+30295))</f>
        <v/>
      </c>
      <c r="F16" s="19"/>
      <c r="G16" s="16" t="str">
        <f>IF(F16="","",D16*F16)</f>
        <v/>
      </c>
      <c r="H16" s="136" t="str">
        <f>IF(F16="","",E16*F16)</f>
        <v/>
      </c>
      <c r="I16" s="32"/>
      <c r="J16" s="4"/>
      <c r="K16" s="4"/>
      <c r="L16" s="4"/>
      <c r="M16" s="4"/>
      <c r="N16" s="4"/>
      <c r="O16" s="4"/>
      <c r="P16" s="4"/>
      <c r="Q16" s="4"/>
    </row>
    <row r="17" spans="1:17" s="154" customFormat="1" ht="38.1" customHeight="1" x14ac:dyDescent="0.2">
      <c r="A17" s="32"/>
      <c r="B17" s="227" t="s">
        <v>1258</v>
      </c>
      <c r="C17" s="6">
        <f t="shared" si="0"/>
        <v>77066</v>
      </c>
      <c r="D17" s="6" t="str">
        <f>IF(Nyilatkozat!$G$16&lt;&gt;"Nincs Partnerkód",C17*(1-Nyilatkozat!$G$16),IF($H$8="kedvezmény alkalmazása nélkül",C17,IF($H$8="","",(1+$E$97)*C17)))</f>
        <v/>
      </c>
      <c r="E17" s="6" t="str">
        <f>IF(D17="","",IF(D17&lt;100983,D17*1.3,D17+30295))</f>
        <v/>
      </c>
      <c r="F17" s="19"/>
      <c r="G17" s="16" t="str">
        <f>IF(F17="","",D17*F17)</f>
        <v/>
      </c>
      <c r="H17" s="136" t="str">
        <f>IF(F17="","",E17*F17)</f>
        <v/>
      </c>
      <c r="I17" s="32"/>
      <c r="J17" s="4"/>
      <c r="K17" s="4"/>
      <c r="L17" s="4"/>
      <c r="M17" s="4"/>
      <c r="N17" s="4"/>
      <c r="O17" s="4"/>
      <c r="P17" s="4"/>
      <c r="Q17" s="4"/>
    </row>
    <row r="18" spans="1:17" s="154" customFormat="1" ht="38.1" customHeight="1" x14ac:dyDescent="0.2">
      <c r="A18" s="32"/>
      <c r="B18" s="227" t="s">
        <v>1259</v>
      </c>
      <c r="C18" s="6">
        <f t="shared" si="0"/>
        <v>95616</v>
      </c>
      <c r="D18" s="6" t="str">
        <f>IF(Nyilatkozat!$G$16&lt;&gt;"Nincs Partnerkód",C18*(1-Nyilatkozat!$G$16),IF($H$8="kedvezmény alkalmazása nélkül",C18,IF($H$8="","",(1+$E$97)*C18)))</f>
        <v/>
      </c>
      <c r="E18" s="6" t="str">
        <f>IF(D18="","",IF(D18&lt;100983,D18*1.3,D18+30295))</f>
        <v/>
      </c>
      <c r="F18" s="19"/>
      <c r="G18" s="16" t="str">
        <f>IF(F18="","",D18*F18)</f>
        <v/>
      </c>
      <c r="H18" s="136" t="str">
        <f>IF(F18="","",E18*F18)</f>
        <v/>
      </c>
      <c r="I18" s="32"/>
      <c r="J18" s="4"/>
      <c r="K18" s="4"/>
      <c r="L18" s="4"/>
      <c r="M18" s="4"/>
      <c r="N18" s="4"/>
      <c r="O18" s="4"/>
      <c r="P18" s="4"/>
      <c r="Q18" s="4"/>
    </row>
    <row r="19" spans="1:17" s="154" customFormat="1" ht="38.1" customHeight="1" x14ac:dyDescent="0.2">
      <c r="A19" s="33"/>
      <c r="B19" s="227" t="s">
        <v>1260</v>
      </c>
      <c r="C19" s="6">
        <f t="shared" si="0"/>
        <v>85128</v>
      </c>
      <c r="D19" s="6" t="str">
        <f>IF(Nyilatkozat!$G$16&lt;&gt;"Nincs Partnerkód",C19*(1-Nyilatkozat!$G$16),IF($H$8="kedvezmény alkalmazása nélkül",C19,IF($H$8="","",(1+$E$97)*C19)))</f>
        <v/>
      </c>
      <c r="E19" s="6" t="str">
        <f>IF(D19="","",IF(D19&lt;100983,D19*1.3,D19+30295))</f>
        <v/>
      </c>
      <c r="F19" s="19"/>
      <c r="G19" s="16" t="str">
        <f>IF(F19="","",D19*F19)</f>
        <v/>
      </c>
      <c r="H19" s="136" t="str">
        <f>IF(F19="","",E19*F19)</f>
        <v/>
      </c>
      <c r="I19" s="33"/>
      <c r="J19" s="7"/>
      <c r="K19" s="7"/>
      <c r="L19" s="7"/>
      <c r="M19" s="7"/>
      <c r="N19" s="7"/>
      <c r="O19" s="7"/>
      <c r="P19" s="7"/>
      <c r="Q19" s="155"/>
    </row>
    <row r="20" spans="1:17" s="154" customFormat="1" ht="15.75" x14ac:dyDescent="0.2">
      <c r="A20" s="33"/>
      <c r="B20" s="226" t="s">
        <v>190</v>
      </c>
      <c r="C20" s="126"/>
      <c r="D20" s="126"/>
      <c r="E20" s="126"/>
      <c r="F20" s="126"/>
      <c r="G20" s="226"/>
      <c r="H20" s="226"/>
      <c r="I20" s="33"/>
      <c r="J20" s="7"/>
      <c r="K20" s="7"/>
      <c r="L20" s="7"/>
      <c r="M20" s="7"/>
      <c r="N20" s="7"/>
      <c r="O20" s="7"/>
      <c r="P20" s="7"/>
      <c r="Q20" s="155"/>
    </row>
    <row r="21" spans="1:17" s="154" customFormat="1" ht="38.1" customHeight="1" x14ac:dyDescent="0.2">
      <c r="A21" s="33"/>
      <c r="B21" s="228" t="s">
        <v>1261</v>
      </c>
      <c r="C21" s="6">
        <f>D57</f>
        <v>78431</v>
      </c>
      <c r="D21" s="6" t="str">
        <f>IF(Nyilatkozat!$G$16&lt;&gt;"Nincs Partnerkód",C21*(1-Nyilatkozat!$G$16),IF($H$8="kedvezmény alkalmazása nélkül",C21,IF($H$8="","",(1+$E$97)*C21)))</f>
        <v/>
      </c>
      <c r="E21" s="6" t="str">
        <f>IF(D21="","",IF(D21&lt;100983,D21*1.3,D21+30295))</f>
        <v/>
      </c>
      <c r="F21" s="19"/>
      <c r="G21" s="16" t="str">
        <f>IF(F21="","",D21*F21)</f>
        <v/>
      </c>
      <c r="H21" s="136" t="str">
        <f>IF(F21="","",E21*F21)</f>
        <v/>
      </c>
      <c r="I21" s="33"/>
      <c r="J21" s="7"/>
      <c r="K21" s="7"/>
      <c r="L21" s="7"/>
      <c r="M21" s="7"/>
      <c r="N21" s="7"/>
      <c r="O21" s="7"/>
      <c r="P21" s="7"/>
      <c r="Q21" s="155"/>
    </row>
    <row r="22" spans="1:17" s="154" customFormat="1" ht="38.1" customHeight="1" x14ac:dyDescent="0.2">
      <c r="A22" s="33"/>
      <c r="B22" s="228" t="s">
        <v>1262</v>
      </c>
      <c r="C22" s="6">
        <f>D58</f>
        <v>547628</v>
      </c>
      <c r="D22" s="6" t="str">
        <f>IF(Nyilatkozat!$G$16&lt;&gt;"Nincs Partnerkód",C22*(1-Nyilatkozat!$G$16),IF($H$8="kedvezmény alkalmazása nélkül",C22,IF($H$8="","",(1+$E$97)*C22)))</f>
        <v/>
      </c>
      <c r="E22" s="6" t="str">
        <f>IF(D22="","",IF(D22&lt;100983,D22*1.3,D22+30295))</f>
        <v/>
      </c>
      <c r="F22" s="19"/>
      <c r="G22" s="16" t="str">
        <f>IF(F22="","",D22*F22)</f>
        <v/>
      </c>
      <c r="H22" s="136" t="str">
        <f>IF(F22="","",E22*F22)</f>
        <v/>
      </c>
      <c r="I22" s="33"/>
      <c r="J22" s="7"/>
      <c r="K22" s="7"/>
      <c r="L22" s="7"/>
      <c r="M22" s="7"/>
      <c r="N22" s="7"/>
      <c r="O22" s="7"/>
      <c r="P22" s="7"/>
      <c r="Q22" s="156"/>
    </row>
    <row r="23" spans="1:17" s="154" customFormat="1" ht="38.1" customHeight="1" x14ac:dyDescent="0.2">
      <c r="A23" s="33"/>
      <c r="B23" s="228" t="s">
        <v>1263</v>
      </c>
      <c r="C23" s="6">
        <f>D59</f>
        <v>824253</v>
      </c>
      <c r="D23" s="6" t="str">
        <f>IF(Nyilatkozat!$G$16&lt;&gt;"Nincs Partnerkód",C23*(1-Nyilatkozat!$G$16),IF($H$8="kedvezmény alkalmazása nélkül",C23,IF($H$8="","",(1+$E$97)*C23)))</f>
        <v/>
      </c>
      <c r="E23" s="6" t="str">
        <f>IF(D23="","",IF(D23&lt;100983,D23*1.3,D23+30295))</f>
        <v/>
      </c>
      <c r="F23" s="19"/>
      <c r="G23" s="16" t="str">
        <f>IF(F23="","",D23*F23)</f>
        <v/>
      </c>
      <c r="H23" s="136" t="str">
        <f>IF(F23="","",E23*F23)</f>
        <v/>
      </c>
      <c r="I23" s="33"/>
      <c r="J23" s="7"/>
      <c r="K23" s="7"/>
      <c r="L23" s="7"/>
      <c r="M23" s="7"/>
      <c r="N23" s="7"/>
      <c r="O23" s="7"/>
      <c r="P23" s="7"/>
      <c r="Q23" s="156"/>
    </row>
    <row r="24" spans="1:17" s="154" customFormat="1" ht="15.75" x14ac:dyDescent="0.2">
      <c r="A24" s="33"/>
      <c r="B24" s="226" t="s">
        <v>192</v>
      </c>
      <c r="C24" s="126"/>
      <c r="D24" s="126"/>
      <c r="E24" s="126"/>
      <c r="F24" s="126"/>
      <c r="G24" s="226"/>
      <c r="H24" s="226"/>
      <c r="I24" s="33"/>
      <c r="J24" s="7"/>
      <c r="K24" s="7"/>
      <c r="L24" s="7"/>
      <c r="M24" s="7"/>
      <c r="N24" s="7"/>
      <c r="O24" s="7"/>
      <c r="P24" s="7"/>
      <c r="Q24" s="156"/>
    </row>
    <row r="25" spans="1:17" s="154" customFormat="1" ht="38.1" customHeight="1" x14ac:dyDescent="0.2">
      <c r="A25" s="33"/>
      <c r="B25" s="228" t="s">
        <v>193</v>
      </c>
      <c r="C25" s="6">
        <f>D60</f>
        <v>194243</v>
      </c>
      <c r="D25" s="6" t="str">
        <f>IF(Nyilatkozat!$G$16&lt;&gt;"Nincs Partnerkód",C25*(1-Nyilatkozat!$G$16),IF($H$8="kedvezmény alkalmazása nélkül",C25,IF($H$8="","",(1+$E$97)*C25)))</f>
        <v/>
      </c>
      <c r="E25" s="6" t="str">
        <f>IF(D25="","",IF(D25&lt;100983,D25*1.3,D25+30295))</f>
        <v/>
      </c>
      <c r="F25" s="19"/>
      <c r="G25" s="16" t="str">
        <f>IF(F25="","",D25*F25)</f>
        <v/>
      </c>
      <c r="H25" s="136" t="str">
        <f t="shared" ref="H25:H28" si="1">IF(F25="","",E25*F25)</f>
        <v/>
      </c>
      <c r="I25" s="33"/>
      <c r="J25" s="7"/>
      <c r="K25" s="7"/>
      <c r="L25" s="7"/>
      <c r="M25" s="7"/>
      <c r="N25" s="7"/>
      <c r="O25" s="7"/>
      <c r="P25" s="7"/>
      <c r="Q25" s="156"/>
    </row>
    <row r="26" spans="1:17" s="154" customFormat="1" ht="38.1" customHeight="1" x14ac:dyDescent="0.2">
      <c r="A26" s="33"/>
      <c r="B26" s="228" t="s">
        <v>1264</v>
      </c>
      <c r="C26" s="6">
        <f>D61</f>
        <v>361706</v>
      </c>
      <c r="D26" s="6" t="str">
        <f>IF(Nyilatkozat!$G$16&lt;&gt;"Nincs Partnerkód",C26*(1-Nyilatkozat!$G$16),IF($H$8="kedvezmény alkalmazása nélkül",C26,IF($H$8="","",(1+$E$97)*C26)))</f>
        <v/>
      </c>
      <c r="E26" s="6" t="str">
        <f>IF(D26="","",IF(D26&lt;100983,D26*1.3,D26+30295))</f>
        <v/>
      </c>
      <c r="F26" s="19"/>
      <c r="G26" s="16" t="str">
        <f>IF(F26="","",D26*F26)</f>
        <v/>
      </c>
      <c r="H26" s="136" t="str">
        <f t="shared" si="1"/>
        <v/>
      </c>
      <c r="I26" s="33"/>
      <c r="J26" s="7"/>
      <c r="K26" s="7"/>
      <c r="L26" s="7"/>
      <c r="M26" s="7"/>
      <c r="N26" s="7"/>
      <c r="O26" s="7"/>
      <c r="P26" s="7"/>
      <c r="Q26" s="156"/>
    </row>
    <row r="27" spans="1:17" s="154" customFormat="1" ht="38.1" customHeight="1" x14ac:dyDescent="0.2">
      <c r="A27" s="33"/>
      <c r="B27" s="228" t="s">
        <v>1265</v>
      </c>
      <c r="C27" s="6">
        <f>D62</f>
        <v>529169</v>
      </c>
      <c r="D27" s="6" t="str">
        <f>IF(Nyilatkozat!$G$16&lt;&gt;"Nincs Partnerkód",C27*(1-Nyilatkozat!$G$16),IF($H$8="kedvezmény alkalmazása nélkül",C27,IF($H$8="","",(1+$E$97)*C27)))</f>
        <v/>
      </c>
      <c r="E27" s="6" t="str">
        <f>IF(D27="","",IF(D27&lt;100983,D27*1.3,D27+30295))</f>
        <v/>
      </c>
      <c r="F27" s="19"/>
      <c r="G27" s="16" t="str">
        <f>IF(F27="","",D27*F27)</f>
        <v/>
      </c>
      <c r="H27" s="136" t="str">
        <f t="shared" si="1"/>
        <v/>
      </c>
      <c r="I27" s="33"/>
      <c r="J27" s="7"/>
      <c r="K27" s="7"/>
      <c r="L27" s="7"/>
      <c r="M27" s="7"/>
      <c r="N27" s="7"/>
      <c r="O27" s="7"/>
      <c r="P27" s="7"/>
      <c r="Q27" s="156"/>
    </row>
    <row r="28" spans="1:17" s="154" customFormat="1" ht="38.1" customHeight="1" x14ac:dyDescent="0.2">
      <c r="A28" s="33"/>
      <c r="B28" s="228" t="s">
        <v>1266</v>
      </c>
      <c r="C28" s="6">
        <f>D63</f>
        <v>619538</v>
      </c>
      <c r="D28" s="6" t="str">
        <f>IF(Nyilatkozat!$G$16&lt;&gt;"Nincs Partnerkód",C28*(1-Nyilatkozat!$G$16),IF($H$8="kedvezmény alkalmazása nélkül",C28,IF($H$8="","",(1+$E$97)*C28)))</f>
        <v/>
      </c>
      <c r="E28" s="6" t="str">
        <f>IF(D28="","",IF(D28&lt;100983,D28*1.3,D28+30295))</f>
        <v/>
      </c>
      <c r="F28" s="19"/>
      <c r="G28" s="16" t="str">
        <f>IF(F28="","",D28*F28)</f>
        <v/>
      </c>
      <c r="H28" s="136" t="str">
        <f t="shared" si="1"/>
        <v/>
      </c>
      <c r="I28" s="33"/>
      <c r="J28" s="7"/>
      <c r="K28" s="7"/>
      <c r="L28" s="7"/>
      <c r="M28" s="7"/>
      <c r="N28" s="7"/>
      <c r="O28" s="7"/>
      <c r="P28" s="7"/>
      <c r="Q28" s="156"/>
    </row>
    <row r="29" spans="1:17" s="154" customFormat="1" ht="15.75" x14ac:dyDescent="0.2">
      <c r="A29" s="33"/>
      <c r="B29" s="226" t="s">
        <v>191</v>
      </c>
      <c r="C29" s="126"/>
      <c r="D29" s="126"/>
      <c r="E29" s="126"/>
      <c r="F29" s="126"/>
      <c r="G29" s="226"/>
      <c r="H29" s="226"/>
      <c r="I29" s="33"/>
      <c r="J29" s="7"/>
      <c r="K29" s="7"/>
      <c r="L29" s="7"/>
      <c r="M29" s="7"/>
      <c r="N29" s="7"/>
      <c r="O29" s="7"/>
      <c r="P29" s="7"/>
      <c r="Q29" s="156"/>
    </row>
    <row r="30" spans="1:17" s="154" customFormat="1" ht="38.1" customHeight="1" x14ac:dyDescent="0.2">
      <c r="A30" s="34"/>
      <c r="B30" s="228" t="s">
        <v>1270</v>
      </c>
      <c r="C30" s="6">
        <f t="shared" ref="C30:C35" si="2">D64</f>
        <v>13861</v>
      </c>
      <c r="D30" s="6" t="str">
        <f>IF(Nyilatkozat!$G$16&lt;&gt;"Nincs Partnerkód",C30*(1-Nyilatkozat!$G$16),IF($H$8="kedvezmény alkalmazása nélkül",C30,IF($H$8="","",(1+$E$97)*C30)))</f>
        <v/>
      </c>
      <c r="E30" s="6" t="str">
        <f>IF(D30="","",IF(D30&lt;100983,D30*1.3,D30+30295))</f>
        <v/>
      </c>
      <c r="F30" s="19"/>
      <c r="G30" s="16" t="str">
        <f>IF(F30="","",D30*F30)</f>
        <v/>
      </c>
      <c r="H30" s="136" t="str">
        <f t="shared" ref="H30:H35" si="3">IF(F30="","",E30*F30)</f>
        <v/>
      </c>
      <c r="I30" s="34"/>
      <c r="J30" s="8"/>
      <c r="K30" s="8"/>
      <c r="L30" s="8"/>
      <c r="M30" s="8"/>
      <c r="N30" s="8"/>
      <c r="O30" s="8"/>
      <c r="P30" s="8"/>
      <c r="Q30" s="8"/>
    </row>
    <row r="31" spans="1:17" s="154" customFormat="1" ht="38.1" customHeight="1" x14ac:dyDescent="0.2">
      <c r="A31" s="34"/>
      <c r="B31" s="228" t="s">
        <v>1267</v>
      </c>
      <c r="C31" s="6">
        <f t="shared" si="2"/>
        <v>19712</v>
      </c>
      <c r="D31" s="6" t="str">
        <f>IF(Nyilatkozat!$G$16&lt;&gt;"Nincs Partnerkód",C31*(1-Nyilatkozat!$G$16),IF($H$8="kedvezmény alkalmazása nélkül",C31,IF($H$8="","",(1+$E$97)*C31)))</f>
        <v/>
      </c>
      <c r="E31" s="6" t="str">
        <f>IF(D31="","",IF(D31&lt;100983,D31*1.3,D31+30295))</f>
        <v/>
      </c>
      <c r="F31" s="19"/>
      <c r="G31" s="16" t="str">
        <f>IF(F31="","",D31*F31)</f>
        <v/>
      </c>
      <c r="H31" s="136" t="str">
        <f t="shared" si="3"/>
        <v/>
      </c>
      <c r="I31" s="34"/>
      <c r="J31" s="8"/>
      <c r="K31" s="8"/>
      <c r="L31" s="8"/>
      <c r="M31" s="8"/>
      <c r="N31" s="8"/>
      <c r="O31" s="8"/>
      <c r="P31" s="8"/>
      <c r="Q31" s="8"/>
    </row>
    <row r="32" spans="1:17" s="154" customFormat="1" ht="38.1" customHeight="1" x14ac:dyDescent="0.2">
      <c r="A32" s="34"/>
      <c r="B32" s="228" t="s">
        <v>1268</v>
      </c>
      <c r="C32" s="6">
        <f t="shared" si="2"/>
        <v>65140</v>
      </c>
      <c r="D32" s="6" t="str">
        <f>IF(Nyilatkozat!$G$16&lt;&gt;"Nincs Partnerkód",C32*(1-Nyilatkozat!$G$16),IF($H$8="kedvezmény alkalmazása nélkül",C32,IF($H$8="","",(1+$E$97)*C32)))</f>
        <v/>
      </c>
      <c r="E32" s="6" t="str">
        <f>IF(D32="","",IF(D32&lt;100983,D32*1.3,D32+30295))</f>
        <v/>
      </c>
      <c r="F32" s="19"/>
      <c r="G32" s="16" t="str">
        <f>IF(F32="","",D32*F32)</f>
        <v/>
      </c>
      <c r="H32" s="136" t="str">
        <f t="shared" si="3"/>
        <v/>
      </c>
      <c r="I32" s="34"/>
      <c r="J32" s="8"/>
      <c r="K32" s="8"/>
      <c r="L32" s="8"/>
      <c r="M32" s="8"/>
      <c r="N32" s="8"/>
      <c r="O32" s="8"/>
      <c r="P32" s="8"/>
      <c r="Q32" s="8"/>
    </row>
    <row r="33" spans="1:16384" s="154" customFormat="1" ht="38.1" customHeight="1" x14ac:dyDescent="0.2">
      <c r="A33" s="34"/>
      <c r="B33" s="228" t="s">
        <v>1269</v>
      </c>
      <c r="C33" s="6">
        <f t="shared" si="2"/>
        <v>110571</v>
      </c>
      <c r="D33" s="6" t="str">
        <f>IF(Nyilatkozat!$G$16&lt;&gt;"Nincs Partnerkód",C33*(1-Nyilatkozat!$G$16),IF($H$8="kedvezmény alkalmazása nélkül",C33,IF($H$8="","",(1+$E$97)*C33)))</f>
        <v/>
      </c>
      <c r="E33" s="6" t="str">
        <f>IF(D33="","",IF(D33&lt;100983,D33*1.3,D33+30295))</f>
        <v/>
      </c>
      <c r="F33" s="19"/>
      <c r="G33" s="16" t="str">
        <f>IF(F33="","",D33*F33)</f>
        <v/>
      </c>
      <c r="H33" s="136" t="str">
        <f t="shared" si="3"/>
        <v/>
      </c>
      <c r="I33" s="34"/>
      <c r="J33" s="8"/>
      <c r="K33" s="8"/>
      <c r="L33" s="8"/>
      <c r="M33" s="8"/>
      <c r="N33" s="8"/>
      <c r="O33" s="8"/>
      <c r="P33" s="8"/>
      <c r="Q33" s="8"/>
    </row>
    <row r="34" spans="1:16384" s="154" customFormat="1" ht="38.1" customHeight="1" x14ac:dyDescent="0.2">
      <c r="A34" s="34"/>
      <c r="B34" s="228" t="s">
        <v>194</v>
      </c>
      <c r="C34" s="6">
        <f t="shared" si="2"/>
        <v>1589471</v>
      </c>
      <c r="D34" s="6" t="str">
        <f>IF(Nyilatkozat!$G$16&lt;&gt;"Nincs Partnerkód",C34*(1-Nyilatkozat!$G$16),IF($H$8="kedvezmény alkalmazása nélkül",C34,IF($H$8="","",(1+$E$97)*C34)))</f>
        <v/>
      </c>
      <c r="E34" s="6" t="str">
        <f>IF(D34="","",IF(D34&lt;100983,D34*1.3,D34+30295))</f>
        <v/>
      </c>
      <c r="F34" s="19"/>
      <c r="G34" s="16" t="str">
        <f>IF(F34="","",D34*F34)</f>
        <v/>
      </c>
      <c r="H34" s="136" t="str">
        <f t="shared" si="3"/>
        <v/>
      </c>
      <c r="I34" s="34"/>
      <c r="J34" s="8"/>
      <c r="K34" s="8"/>
      <c r="L34" s="8"/>
      <c r="M34" s="8"/>
      <c r="N34" s="8"/>
      <c r="O34" s="8"/>
      <c r="P34" s="8"/>
      <c r="Q34" s="8"/>
    </row>
    <row r="35" spans="1:16384" s="154" customFormat="1" ht="38.1" customHeight="1" x14ac:dyDescent="0.2">
      <c r="A35" s="34"/>
      <c r="B35" s="228" t="s">
        <v>195</v>
      </c>
      <c r="C35" s="6">
        <f t="shared" si="2"/>
        <v>57878</v>
      </c>
      <c r="D35" s="6" t="str">
        <f>IF(Nyilatkozat!$G$16&lt;&gt;"Nincs Partnerkód",C35*(1-Nyilatkozat!$G$16),IF($H$8="kedvezmény alkalmazása nélkül",C35,IF($H$8="","",(1+$E$97)*C35)))</f>
        <v/>
      </c>
      <c r="E35" s="6" t="str">
        <f>IF(D35="","",IF(D35&lt;100983,D35*1.3,D35+30295))</f>
        <v/>
      </c>
      <c r="F35" s="19"/>
      <c r="G35" s="16" t="str">
        <f>IF(F35="","",D35*F35)</f>
        <v/>
      </c>
      <c r="H35" s="136" t="str">
        <f t="shared" si="3"/>
        <v/>
      </c>
      <c r="I35" s="34"/>
      <c r="J35" s="8"/>
      <c r="K35" s="8"/>
      <c r="L35" s="8"/>
      <c r="M35" s="8"/>
      <c r="N35" s="8"/>
      <c r="O35" s="8"/>
      <c r="P35" s="8"/>
      <c r="Q35" s="8"/>
    </row>
    <row r="36" spans="1:16384" s="154" customFormat="1" ht="15.75" x14ac:dyDescent="0.2">
      <c r="A36" s="34"/>
      <c r="B36" s="226" t="s">
        <v>1271</v>
      </c>
      <c r="C36" s="126"/>
      <c r="D36" s="126"/>
      <c r="E36" s="126"/>
      <c r="F36" s="126"/>
      <c r="G36" s="226"/>
      <c r="H36" s="226"/>
      <c r="I36" s="34"/>
      <c r="J36" s="8"/>
      <c r="K36" s="8"/>
      <c r="L36" s="8"/>
      <c r="M36" s="8"/>
      <c r="N36" s="8"/>
      <c r="O36" s="8"/>
      <c r="P36" s="8"/>
      <c r="Q36" s="8"/>
    </row>
    <row r="37" spans="1:16384" s="154" customFormat="1" ht="38.1" customHeight="1" x14ac:dyDescent="0.2">
      <c r="A37" s="34"/>
      <c r="B37" s="225" t="s">
        <v>1272</v>
      </c>
      <c r="C37" s="6">
        <f t="shared" ref="C37:C42" si="4">D70</f>
        <v>13877</v>
      </c>
      <c r="D37" s="6" t="str">
        <f>IF(Nyilatkozat!$G$16&lt;&gt;"Nincs Partnerkód",C37*(1-Nyilatkozat!$G$16),IF($H$8="kedvezmény alkalmazása nélkül",C37,IF($H$8="","",(1+$E$97)*C37)))</f>
        <v/>
      </c>
      <c r="E37" s="6" t="str">
        <f>IF(D37="","",IF(D37&lt;100983,D37*1.3,D37+30295))</f>
        <v/>
      </c>
      <c r="F37" s="19"/>
      <c r="G37" s="16" t="str">
        <f>IF(F37="","",D37*F37)</f>
        <v/>
      </c>
      <c r="H37" s="136" t="str">
        <f t="shared" ref="H37:H42" si="5">IF(F37="","",E37*F37)</f>
        <v/>
      </c>
      <c r="I37" s="34"/>
      <c r="J37" s="8"/>
      <c r="K37" s="8"/>
      <c r="L37" s="8"/>
      <c r="M37" s="8"/>
      <c r="N37" s="8"/>
      <c r="O37" s="8"/>
      <c r="P37" s="8"/>
      <c r="Q37" s="8"/>
    </row>
    <row r="38" spans="1:16384" s="154" customFormat="1" ht="38.1" customHeight="1" x14ac:dyDescent="0.2">
      <c r="A38" s="34"/>
      <c r="B38" s="228" t="s">
        <v>2996</v>
      </c>
      <c r="C38" s="6">
        <f t="shared" si="4"/>
        <v>24855</v>
      </c>
      <c r="D38" s="6" t="str">
        <f>IF(Nyilatkozat!$G$16&lt;&gt;"Nincs Partnerkód",C38*(1-Nyilatkozat!$G$16),IF($H$8="kedvezmény alkalmazása nélkül",C38,IF($H$8="","",(1+$E$97)*C38)))</f>
        <v/>
      </c>
      <c r="E38" s="6" t="str">
        <f>IF(D38="","",IF(D38&lt;100983,D38*1.3,D38+30295))</f>
        <v/>
      </c>
      <c r="F38" s="19"/>
      <c r="G38" s="16" t="str">
        <f>IF(F38="","",D38*F38)</f>
        <v/>
      </c>
      <c r="H38" s="136" t="str">
        <f t="shared" si="5"/>
        <v/>
      </c>
      <c r="I38" s="34"/>
      <c r="J38" s="8"/>
      <c r="K38" s="8"/>
      <c r="L38" s="8"/>
      <c r="M38" s="8"/>
      <c r="N38" s="8"/>
      <c r="O38" s="8"/>
      <c r="P38" s="8"/>
      <c r="Q38" s="8"/>
    </row>
    <row r="39" spans="1:16384" s="154" customFormat="1" ht="38.1" customHeight="1" x14ac:dyDescent="0.2">
      <c r="A39" s="34"/>
      <c r="B39" s="228" t="s">
        <v>1274</v>
      </c>
      <c r="C39" s="6">
        <f t="shared" si="4"/>
        <v>794736</v>
      </c>
      <c r="D39" s="6" t="str">
        <f>IF(Nyilatkozat!$G$16&lt;&gt;"Nincs Partnerkód",C39*(1-Nyilatkozat!$G$16),IF($H$8="kedvezmény alkalmazása nélkül",C39,IF($H$8="","",(1+$E$97)*C39)))</f>
        <v/>
      </c>
      <c r="E39" s="6" t="str">
        <f>IF(D39="","",IF(D39&lt;100983,D39*1.3,D39+30295))</f>
        <v/>
      </c>
      <c r="F39" s="19"/>
      <c r="G39" s="16" t="str">
        <f>IF(F39="","",D39*F39)</f>
        <v/>
      </c>
      <c r="H39" s="136" t="str">
        <f t="shared" si="5"/>
        <v/>
      </c>
      <c r="I39" s="34"/>
      <c r="J39" s="8"/>
      <c r="K39" s="8"/>
      <c r="L39" s="8"/>
      <c r="M39" s="8"/>
      <c r="N39" s="8"/>
      <c r="O39" s="8"/>
      <c r="P39" s="8"/>
      <c r="Q39" s="8"/>
    </row>
    <row r="40" spans="1:16384" s="154" customFormat="1" ht="38.1" customHeight="1" x14ac:dyDescent="0.2">
      <c r="A40" s="34"/>
      <c r="B40" s="228" t="s">
        <v>196</v>
      </c>
      <c r="C40" s="6">
        <f t="shared" si="4"/>
        <v>36931</v>
      </c>
      <c r="D40" s="6" t="str">
        <f>IF(Nyilatkozat!$G$16&lt;&gt;"Nincs Partnerkód",C40*(1-Nyilatkozat!$G$16),IF($H$8="kedvezmény alkalmazása nélkül",C40,IF($H$8="","",(1+$E$97)*C40)))</f>
        <v/>
      </c>
      <c r="E40" s="6" t="str">
        <f>IF(D40="","",IF(D40&lt;100983,D40*1.3,D40+30295))</f>
        <v/>
      </c>
      <c r="F40" s="19"/>
      <c r="G40" s="16" t="str">
        <f>IF(F40="","",D40*F40)</f>
        <v/>
      </c>
      <c r="H40" s="136" t="str">
        <f t="shared" si="5"/>
        <v/>
      </c>
      <c r="I40" s="34"/>
      <c r="J40" s="8"/>
      <c r="K40" s="8"/>
      <c r="L40" s="8"/>
      <c r="M40" s="8"/>
      <c r="N40" s="8"/>
      <c r="O40" s="8"/>
      <c r="P40" s="8"/>
      <c r="Q40" s="8"/>
    </row>
    <row r="41" spans="1:16384" s="154" customFormat="1" ht="38.1" customHeight="1" x14ac:dyDescent="0.2">
      <c r="A41" s="34"/>
      <c r="B41" s="228" t="s">
        <v>197</v>
      </c>
      <c r="C41" s="6">
        <f t="shared" si="4"/>
        <v>36931</v>
      </c>
      <c r="D41" s="6" t="str">
        <f>IF(Nyilatkozat!$G$16&lt;&gt;"Nincs Partnerkód",C41*(1-Nyilatkozat!$G$16),IF($H$8="kedvezmény alkalmazása nélkül",C41,IF($H$8="","",(1+$E$97)*C41)))</f>
        <v/>
      </c>
      <c r="E41" s="6" t="str">
        <f>IF(D41="","",IF(D41&lt;100983,D41*1.3,D41+30295))</f>
        <v/>
      </c>
      <c r="F41" s="19"/>
      <c r="G41" s="16" t="str">
        <f>IF(F41="","",D41*F41)</f>
        <v/>
      </c>
      <c r="H41" s="136" t="str">
        <f t="shared" si="5"/>
        <v/>
      </c>
      <c r="I41" s="34"/>
      <c r="J41" s="8"/>
      <c r="K41" s="8"/>
      <c r="L41" s="8"/>
      <c r="M41" s="8"/>
      <c r="N41" s="8"/>
      <c r="O41" s="8"/>
      <c r="P41" s="8"/>
      <c r="Q41" s="8"/>
    </row>
    <row r="42" spans="1:16384" s="154" customFormat="1" ht="38.1" customHeight="1" x14ac:dyDescent="0.2">
      <c r="A42" s="34"/>
      <c r="B42" s="228" t="s">
        <v>2017</v>
      </c>
      <c r="C42" s="6">
        <f t="shared" si="4"/>
        <v>7749</v>
      </c>
      <c r="D42" s="6" t="str">
        <f>IF(Nyilatkozat!$G$16&lt;&gt;"Nincs Partnerkód",C42*(1-Nyilatkozat!$G$16),IF($H$8="kedvezmény alkalmazása nélkül",C42,IF($H$8="","",(1+$E$97)*C42)))</f>
        <v/>
      </c>
      <c r="E42" s="6" t="str">
        <f>IF(D42="","",IF(D42&lt;100983,D42*1.3,D42+30295))</f>
        <v/>
      </c>
      <c r="F42" s="19"/>
      <c r="G42" s="16" t="str">
        <f>IF(F42="","",D42*F42)</f>
        <v/>
      </c>
      <c r="H42" s="136" t="str">
        <f t="shared" si="5"/>
        <v/>
      </c>
      <c r="I42" s="34"/>
      <c r="J42" s="8"/>
      <c r="K42" s="8"/>
      <c r="L42" s="8"/>
      <c r="M42" s="8"/>
      <c r="N42" s="8"/>
      <c r="O42" s="8"/>
      <c r="P42" s="8"/>
      <c r="Q42" s="8"/>
    </row>
    <row r="43" spans="1:16384" s="154" customFormat="1" ht="25.5" customHeight="1" x14ac:dyDescent="0.25">
      <c r="A43" s="35"/>
      <c r="B43" s="18" t="s">
        <v>198</v>
      </c>
      <c r="C43" s="17"/>
      <c r="D43" s="17"/>
      <c r="E43" s="17"/>
      <c r="F43" s="18">
        <f>SUM(F14:F42)</f>
        <v>0</v>
      </c>
      <c r="G43" s="18">
        <f>SUM(G14:G42)</f>
        <v>0</v>
      </c>
      <c r="H43" s="18">
        <f>SUM(H14:H42)</f>
        <v>0</v>
      </c>
      <c r="I43" s="34"/>
      <c r="J43" s="8"/>
      <c r="K43" s="9"/>
      <c r="L43" s="9"/>
      <c r="M43" s="9"/>
      <c r="N43" s="9"/>
      <c r="O43" s="9"/>
      <c r="P43" s="9"/>
      <c r="Q43" s="9"/>
      <c r="R43" s="9"/>
      <c r="S43" s="9"/>
    </row>
    <row r="44" spans="1:16384" s="154" customFormat="1" ht="15.75" x14ac:dyDescent="0.25">
      <c r="A44" s="35"/>
      <c r="B44" s="48"/>
      <c r="C44" s="10"/>
      <c r="D44" s="10"/>
      <c r="E44" s="9"/>
      <c r="F44" s="9"/>
      <c r="G44" s="9"/>
      <c r="H44" s="49"/>
      <c r="I44" s="157"/>
      <c r="J44" s="11"/>
      <c r="K44" s="9"/>
      <c r="L44" s="9"/>
      <c r="M44" s="9"/>
      <c r="N44" s="9"/>
      <c r="O44" s="9"/>
      <c r="P44" s="9"/>
      <c r="Q44" s="9"/>
      <c r="R44" s="9"/>
      <c r="S44" s="9"/>
    </row>
    <row r="45" spans="1:16384" s="14" customFormat="1" ht="15.75" x14ac:dyDescent="0.25">
      <c r="A45" s="36"/>
      <c r="B45" s="50" t="s">
        <v>199</v>
      </c>
      <c r="C45" s="13">
        <f ca="1">TODAY()</f>
        <v>42676</v>
      </c>
      <c r="D45" s="13"/>
      <c r="E45" s="12" t="s">
        <v>200</v>
      </c>
      <c r="F45" s="51"/>
      <c r="G45" s="12" t="s">
        <v>201</v>
      </c>
      <c r="H45" s="52"/>
      <c r="I45" s="157"/>
      <c r="J45" s="1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4"/>
      <c r="IC45" s="154"/>
      <c r="ID45" s="154"/>
      <c r="IE45" s="154"/>
      <c r="IF45" s="154"/>
      <c r="IG45" s="154"/>
      <c r="IH45" s="154"/>
      <c r="II45" s="154"/>
      <c r="IJ45" s="154"/>
      <c r="IK45" s="154"/>
      <c r="IL45" s="154"/>
      <c r="IM45" s="154"/>
      <c r="IN45" s="154"/>
      <c r="IO45" s="154"/>
      <c r="IP45" s="154"/>
      <c r="IQ45" s="154"/>
      <c r="IR45" s="154"/>
      <c r="IS45" s="154"/>
      <c r="IT45" s="154"/>
      <c r="IU45" s="154"/>
      <c r="IV45" s="154"/>
      <c r="IW45" s="154"/>
      <c r="IX45" s="154"/>
      <c r="IY45" s="154"/>
      <c r="IZ45" s="154"/>
      <c r="JA45" s="154"/>
      <c r="JB45" s="154"/>
      <c r="JC45" s="154"/>
      <c r="JD45" s="154"/>
      <c r="JE45" s="154"/>
      <c r="JF45" s="154"/>
      <c r="JG45" s="154"/>
      <c r="JH45" s="154"/>
      <c r="JI45" s="154"/>
      <c r="JJ45" s="154"/>
      <c r="JK45" s="154"/>
      <c r="JL45" s="154"/>
      <c r="JM45" s="154"/>
      <c r="JN45" s="154"/>
      <c r="JO45" s="154"/>
      <c r="JP45" s="154"/>
      <c r="JQ45" s="154"/>
      <c r="JR45" s="154"/>
      <c r="JS45" s="154"/>
      <c r="JT45" s="154"/>
      <c r="JU45" s="154"/>
      <c r="JV45" s="154"/>
      <c r="JW45" s="154"/>
      <c r="JX45" s="154"/>
      <c r="JY45" s="154"/>
      <c r="JZ45" s="154"/>
      <c r="KA45" s="154"/>
      <c r="KB45" s="154"/>
      <c r="KC45" s="154"/>
      <c r="KD45" s="154"/>
      <c r="KE45" s="154"/>
      <c r="KF45" s="154"/>
      <c r="KG45" s="154"/>
      <c r="KH45" s="154"/>
      <c r="KI45" s="154"/>
      <c r="KJ45" s="154"/>
      <c r="KK45" s="154"/>
      <c r="KL45" s="154"/>
      <c r="KM45" s="154"/>
      <c r="KN45" s="154"/>
      <c r="KO45" s="154"/>
      <c r="KP45" s="154"/>
      <c r="KQ45" s="154"/>
      <c r="KR45" s="154"/>
      <c r="KS45" s="154"/>
      <c r="KT45" s="154"/>
      <c r="KU45" s="154"/>
      <c r="KV45" s="154"/>
      <c r="KW45" s="154"/>
      <c r="KX45" s="154"/>
      <c r="KY45" s="154"/>
      <c r="KZ45" s="154"/>
      <c r="LA45" s="154"/>
      <c r="LB45" s="154"/>
      <c r="LC45" s="154"/>
      <c r="LD45" s="154"/>
      <c r="LE45" s="154"/>
      <c r="LF45" s="154"/>
      <c r="LG45" s="154"/>
      <c r="LH45" s="154"/>
      <c r="LI45" s="154"/>
      <c r="LJ45" s="154"/>
      <c r="LK45" s="154"/>
      <c r="LL45" s="154"/>
      <c r="LM45" s="154"/>
      <c r="LN45" s="154"/>
      <c r="LO45" s="154"/>
      <c r="LP45" s="154"/>
      <c r="LQ45" s="154"/>
      <c r="LR45" s="154"/>
      <c r="LS45" s="154"/>
      <c r="LT45" s="154"/>
      <c r="LU45" s="154"/>
      <c r="LV45" s="154"/>
      <c r="LW45" s="154"/>
      <c r="LX45" s="154"/>
      <c r="LY45" s="154"/>
      <c r="LZ45" s="154"/>
      <c r="MA45" s="154"/>
      <c r="MB45" s="154"/>
      <c r="MC45" s="154"/>
      <c r="MD45" s="154"/>
      <c r="ME45" s="154"/>
      <c r="MF45" s="154"/>
      <c r="MG45" s="154"/>
      <c r="MH45" s="154"/>
      <c r="MI45" s="154"/>
      <c r="MJ45" s="154"/>
      <c r="MK45" s="154"/>
      <c r="ML45" s="154"/>
      <c r="MM45" s="154"/>
      <c r="MN45" s="154"/>
      <c r="MO45" s="154"/>
      <c r="MP45" s="154"/>
      <c r="MQ45" s="154"/>
      <c r="MR45" s="154"/>
      <c r="MS45" s="154"/>
      <c r="MT45" s="154"/>
      <c r="MU45" s="154"/>
      <c r="MV45" s="154"/>
      <c r="MW45" s="154"/>
      <c r="MX45" s="154"/>
      <c r="MY45" s="154"/>
      <c r="MZ45" s="154"/>
      <c r="NA45" s="154"/>
      <c r="NB45" s="154"/>
      <c r="NC45" s="154"/>
      <c r="ND45" s="154"/>
      <c r="NE45" s="154"/>
      <c r="NF45" s="154"/>
      <c r="NG45" s="154"/>
      <c r="NH45" s="154"/>
      <c r="NI45" s="154"/>
      <c r="NJ45" s="154"/>
      <c r="NK45" s="154"/>
      <c r="NL45" s="154"/>
      <c r="NM45" s="154"/>
      <c r="NN45" s="154"/>
      <c r="NO45" s="154"/>
      <c r="NP45" s="154"/>
      <c r="NQ45" s="154"/>
      <c r="NR45" s="154"/>
      <c r="NS45" s="154"/>
      <c r="NT45" s="154"/>
      <c r="NU45" s="154"/>
      <c r="NV45" s="154"/>
      <c r="NW45" s="154"/>
      <c r="NX45" s="154"/>
      <c r="NY45" s="154"/>
      <c r="NZ45" s="154"/>
      <c r="OA45" s="154"/>
      <c r="OB45" s="154"/>
      <c r="OC45" s="154"/>
      <c r="OD45" s="154"/>
      <c r="OE45" s="154"/>
      <c r="OF45" s="154"/>
      <c r="OG45" s="154"/>
      <c r="OH45" s="154"/>
      <c r="OI45" s="154"/>
      <c r="OJ45" s="154"/>
      <c r="OK45" s="154"/>
      <c r="OL45" s="154"/>
      <c r="OM45" s="154"/>
      <c r="ON45" s="154"/>
      <c r="OO45" s="154"/>
      <c r="OP45" s="154"/>
      <c r="OQ45" s="154"/>
      <c r="OR45" s="154"/>
      <c r="OS45" s="154"/>
      <c r="OT45" s="154"/>
      <c r="OU45" s="154"/>
      <c r="OV45" s="154"/>
      <c r="OW45" s="154"/>
      <c r="OX45" s="154"/>
      <c r="OY45" s="154"/>
      <c r="OZ45" s="154"/>
      <c r="PA45" s="154"/>
      <c r="PB45" s="154"/>
      <c r="PC45" s="154"/>
      <c r="PD45" s="154"/>
      <c r="PE45" s="154"/>
      <c r="PF45" s="154"/>
      <c r="PG45" s="154"/>
      <c r="PH45" s="154"/>
      <c r="PI45" s="154"/>
      <c r="PJ45" s="154"/>
      <c r="PK45" s="154"/>
      <c r="PL45" s="154"/>
      <c r="PM45" s="154"/>
      <c r="PN45" s="154"/>
      <c r="PO45" s="154"/>
      <c r="PP45" s="154"/>
      <c r="PQ45" s="154"/>
      <c r="PR45" s="154"/>
      <c r="PS45" s="154"/>
      <c r="PT45" s="154"/>
      <c r="PU45" s="154"/>
      <c r="PV45" s="154"/>
      <c r="PW45" s="154"/>
      <c r="PX45" s="154"/>
      <c r="PY45" s="154"/>
      <c r="PZ45" s="154"/>
      <c r="QA45" s="154"/>
      <c r="QB45" s="154"/>
      <c r="QC45" s="154"/>
      <c r="QD45" s="154"/>
      <c r="QE45" s="154"/>
      <c r="QF45" s="154"/>
      <c r="QG45" s="154"/>
      <c r="QH45" s="154"/>
      <c r="QI45" s="154"/>
      <c r="QJ45" s="154"/>
      <c r="QK45" s="154"/>
      <c r="QL45" s="154"/>
      <c r="QM45" s="154"/>
      <c r="QN45" s="154"/>
      <c r="QO45" s="154"/>
      <c r="QP45" s="154"/>
      <c r="QQ45" s="154"/>
      <c r="QR45" s="154"/>
      <c r="QS45" s="154"/>
      <c r="QT45" s="154"/>
      <c r="QU45" s="154"/>
      <c r="QV45" s="154"/>
      <c r="QW45" s="154"/>
      <c r="QX45" s="154"/>
      <c r="QY45" s="154"/>
      <c r="QZ45" s="154"/>
      <c r="RA45" s="154"/>
      <c r="RB45" s="154"/>
      <c r="RC45" s="154"/>
      <c r="RD45" s="154"/>
      <c r="RE45" s="154"/>
      <c r="RF45" s="154"/>
      <c r="RG45" s="154"/>
      <c r="RH45" s="154"/>
      <c r="RI45" s="154"/>
      <c r="RJ45" s="154"/>
      <c r="RK45" s="154"/>
      <c r="RL45" s="154"/>
      <c r="RM45" s="154"/>
      <c r="RN45" s="154"/>
      <c r="RO45" s="154"/>
      <c r="RP45" s="154"/>
      <c r="RQ45" s="154"/>
      <c r="RR45" s="154"/>
      <c r="RS45" s="154"/>
      <c r="RT45" s="154"/>
      <c r="RU45" s="154"/>
      <c r="RV45" s="154"/>
      <c r="RW45" s="154"/>
      <c r="RX45" s="154"/>
      <c r="RY45" s="154"/>
      <c r="RZ45" s="154"/>
      <c r="SA45" s="154"/>
      <c r="SB45" s="154"/>
      <c r="SC45" s="154"/>
      <c r="SD45" s="154"/>
      <c r="SE45" s="154"/>
      <c r="SF45" s="154"/>
      <c r="SG45" s="154"/>
      <c r="SH45" s="154"/>
      <c r="SI45" s="154"/>
      <c r="SJ45" s="154"/>
      <c r="SK45" s="154"/>
      <c r="SL45" s="154"/>
      <c r="SM45" s="154"/>
      <c r="SN45" s="154"/>
      <c r="SO45" s="154"/>
      <c r="SP45" s="154"/>
      <c r="SQ45" s="154"/>
      <c r="SR45" s="154"/>
      <c r="SS45" s="154"/>
      <c r="ST45" s="154"/>
      <c r="SU45" s="154"/>
      <c r="SV45" s="154"/>
      <c r="SW45" s="154"/>
      <c r="SX45" s="154"/>
      <c r="SY45" s="154"/>
      <c r="SZ45" s="154"/>
      <c r="TA45" s="154"/>
      <c r="TB45" s="154"/>
      <c r="TC45" s="154"/>
      <c r="TD45" s="154"/>
      <c r="TE45" s="154"/>
      <c r="TF45" s="154"/>
      <c r="TG45" s="154"/>
      <c r="TH45" s="154"/>
      <c r="TI45" s="154"/>
      <c r="TJ45" s="154"/>
      <c r="TK45" s="154"/>
      <c r="TL45" s="154"/>
      <c r="TM45" s="154"/>
      <c r="TN45" s="154"/>
      <c r="TO45" s="154"/>
      <c r="TP45" s="154"/>
      <c r="TQ45" s="154"/>
      <c r="TR45" s="154"/>
      <c r="TS45" s="154"/>
      <c r="TT45" s="154"/>
      <c r="TU45" s="154"/>
      <c r="TV45" s="154"/>
      <c r="TW45" s="154"/>
      <c r="TX45" s="154"/>
      <c r="TY45" s="154"/>
      <c r="TZ45" s="154"/>
      <c r="UA45" s="154"/>
      <c r="UB45" s="154"/>
      <c r="UC45" s="154"/>
      <c r="UD45" s="154"/>
      <c r="UE45" s="154"/>
      <c r="UF45" s="154"/>
      <c r="UG45" s="154"/>
      <c r="UH45" s="154"/>
      <c r="UI45" s="154"/>
      <c r="UJ45" s="154"/>
      <c r="UK45" s="154"/>
      <c r="UL45" s="154"/>
      <c r="UM45" s="154"/>
      <c r="UN45" s="154"/>
      <c r="UO45" s="154"/>
      <c r="UP45" s="154"/>
      <c r="UQ45" s="154"/>
      <c r="UR45" s="154"/>
      <c r="US45" s="154"/>
      <c r="UT45" s="154"/>
      <c r="UU45" s="154"/>
      <c r="UV45" s="154"/>
      <c r="UW45" s="154"/>
      <c r="UX45" s="154"/>
      <c r="UY45" s="154"/>
      <c r="UZ45" s="154"/>
      <c r="VA45" s="154"/>
      <c r="VB45" s="154"/>
      <c r="VC45" s="154"/>
      <c r="VD45" s="154"/>
      <c r="VE45" s="154"/>
      <c r="VF45" s="154"/>
      <c r="VG45" s="154"/>
      <c r="VH45" s="154"/>
      <c r="VI45" s="154"/>
      <c r="VJ45" s="154"/>
      <c r="VK45" s="154"/>
      <c r="VL45" s="154"/>
      <c r="VM45" s="154"/>
      <c r="VN45" s="154"/>
      <c r="VO45" s="154"/>
      <c r="VP45" s="154"/>
      <c r="VQ45" s="154"/>
      <c r="VR45" s="154"/>
      <c r="VS45" s="154"/>
      <c r="VT45" s="154"/>
      <c r="VU45" s="154"/>
      <c r="VV45" s="154"/>
      <c r="VW45" s="154"/>
      <c r="VX45" s="154"/>
      <c r="VY45" s="154"/>
      <c r="VZ45" s="154"/>
      <c r="WA45" s="154"/>
      <c r="WB45" s="154"/>
      <c r="WC45" s="154"/>
      <c r="WD45" s="154"/>
      <c r="WE45" s="154"/>
      <c r="WF45" s="154"/>
      <c r="WG45" s="154"/>
      <c r="WH45" s="154"/>
      <c r="WI45" s="154"/>
      <c r="WJ45" s="154"/>
      <c r="WK45" s="154"/>
      <c r="WL45" s="154"/>
      <c r="WM45" s="154"/>
      <c r="WN45" s="154"/>
      <c r="WO45" s="154"/>
      <c r="WP45" s="154"/>
      <c r="WQ45" s="154"/>
      <c r="WR45" s="154"/>
      <c r="WS45" s="154"/>
      <c r="WT45" s="154"/>
      <c r="WU45" s="154"/>
      <c r="WV45" s="154"/>
      <c r="WW45" s="154"/>
      <c r="WX45" s="154"/>
      <c r="WY45" s="154"/>
      <c r="WZ45" s="154"/>
      <c r="XA45" s="154"/>
      <c r="XB45" s="154"/>
      <c r="XC45" s="154"/>
      <c r="XD45" s="154"/>
      <c r="XE45" s="154"/>
      <c r="XF45" s="154"/>
      <c r="XG45" s="154"/>
      <c r="XH45" s="154"/>
      <c r="XI45" s="154"/>
      <c r="XJ45" s="154"/>
      <c r="XK45" s="154"/>
      <c r="XL45" s="154"/>
      <c r="XM45" s="154"/>
      <c r="XN45" s="154"/>
      <c r="XO45" s="154"/>
      <c r="XP45" s="154"/>
      <c r="XQ45" s="154"/>
      <c r="XR45" s="154"/>
      <c r="XS45" s="154"/>
      <c r="XT45" s="154"/>
      <c r="XU45" s="154"/>
      <c r="XV45" s="154"/>
      <c r="XW45" s="154"/>
      <c r="XX45" s="154"/>
      <c r="XY45" s="154"/>
      <c r="XZ45" s="154"/>
      <c r="YA45" s="154"/>
      <c r="YB45" s="154"/>
      <c r="YC45" s="154"/>
      <c r="YD45" s="154"/>
      <c r="YE45" s="154"/>
      <c r="YF45" s="154"/>
      <c r="YG45" s="154"/>
      <c r="YH45" s="154"/>
      <c r="YI45" s="154"/>
      <c r="YJ45" s="154"/>
      <c r="YK45" s="154"/>
      <c r="YL45" s="154"/>
      <c r="YM45" s="154"/>
      <c r="YN45" s="154"/>
      <c r="YO45" s="154"/>
      <c r="YP45" s="154"/>
      <c r="YQ45" s="154"/>
      <c r="YR45" s="154"/>
      <c r="YS45" s="154"/>
      <c r="YT45" s="154"/>
      <c r="YU45" s="154"/>
      <c r="YV45" s="154"/>
      <c r="YW45" s="154"/>
      <c r="YX45" s="154"/>
      <c r="YY45" s="154"/>
      <c r="YZ45" s="154"/>
      <c r="ZA45" s="154"/>
      <c r="ZB45" s="154"/>
      <c r="ZC45" s="154"/>
      <c r="ZD45" s="154"/>
      <c r="ZE45" s="154"/>
      <c r="ZF45" s="154"/>
      <c r="ZG45" s="154"/>
      <c r="ZH45" s="154"/>
      <c r="ZI45" s="154"/>
      <c r="ZJ45" s="154"/>
      <c r="ZK45" s="154"/>
      <c r="ZL45" s="154"/>
      <c r="ZM45" s="154"/>
      <c r="ZN45" s="154"/>
      <c r="ZO45" s="154"/>
      <c r="ZP45" s="154"/>
      <c r="ZQ45" s="154"/>
      <c r="ZR45" s="154"/>
      <c r="ZS45" s="154"/>
      <c r="ZT45" s="154"/>
      <c r="ZU45" s="154"/>
      <c r="ZV45" s="154"/>
      <c r="ZW45" s="154"/>
      <c r="ZX45" s="154"/>
      <c r="ZY45" s="154"/>
      <c r="ZZ45" s="154"/>
      <c r="AAA45" s="154"/>
      <c r="AAB45" s="154"/>
      <c r="AAC45" s="154"/>
      <c r="AAD45" s="154"/>
      <c r="AAE45" s="154"/>
      <c r="AAF45" s="154"/>
      <c r="AAG45" s="154"/>
      <c r="AAH45" s="154"/>
      <c r="AAI45" s="154"/>
      <c r="AAJ45" s="154"/>
      <c r="AAK45" s="154"/>
      <c r="AAL45" s="154"/>
      <c r="AAM45" s="154"/>
      <c r="AAN45" s="154"/>
      <c r="AAO45" s="154"/>
      <c r="AAP45" s="154"/>
      <c r="AAQ45" s="154"/>
      <c r="AAR45" s="154"/>
      <c r="AAS45" s="154"/>
      <c r="AAT45" s="154"/>
      <c r="AAU45" s="154"/>
      <c r="AAV45" s="154"/>
      <c r="AAW45" s="154"/>
      <c r="AAX45" s="154"/>
      <c r="AAY45" s="154"/>
      <c r="AAZ45" s="154"/>
      <c r="ABA45" s="154"/>
      <c r="ABB45" s="154"/>
      <c r="ABC45" s="154"/>
      <c r="ABD45" s="154"/>
      <c r="ABE45" s="154"/>
      <c r="ABF45" s="154"/>
      <c r="ABG45" s="154"/>
      <c r="ABH45" s="154"/>
      <c r="ABI45" s="154"/>
      <c r="ABJ45" s="154"/>
      <c r="ABK45" s="154"/>
      <c r="ABL45" s="154"/>
      <c r="ABM45" s="154"/>
      <c r="ABN45" s="154"/>
      <c r="ABO45" s="154"/>
      <c r="ABP45" s="154"/>
      <c r="ABQ45" s="154"/>
      <c r="ABR45" s="154"/>
      <c r="ABS45" s="154"/>
      <c r="ABT45" s="154"/>
      <c r="ABU45" s="154"/>
      <c r="ABV45" s="154"/>
      <c r="ABW45" s="154"/>
      <c r="ABX45" s="154"/>
      <c r="ABY45" s="154"/>
      <c r="ABZ45" s="154"/>
      <c r="ACA45" s="154"/>
      <c r="ACB45" s="154"/>
      <c r="ACC45" s="154"/>
      <c r="ACD45" s="154"/>
      <c r="ACE45" s="154"/>
      <c r="ACF45" s="154"/>
      <c r="ACG45" s="154"/>
      <c r="ACH45" s="154"/>
      <c r="ACI45" s="154"/>
      <c r="ACJ45" s="154"/>
      <c r="ACK45" s="154"/>
      <c r="ACL45" s="154"/>
      <c r="ACM45" s="154"/>
      <c r="ACN45" s="154"/>
      <c r="ACO45" s="154"/>
      <c r="ACP45" s="154"/>
      <c r="ACQ45" s="154"/>
      <c r="ACR45" s="154"/>
      <c r="ACS45" s="154"/>
      <c r="ACT45" s="154"/>
      <c r="ACU45" s="154"/>
      <c r="ACV45" s="154"/>
      <c r="ACW45" s="154"/>
      <c r="ACX45" s="154"/>
      <c r="ACY45" s="154"/>
      <c r="ACZ45" s="154"/>
      <c r="ADA45" s="154"/>
      <c r="ADB45" s="154"/>
      <c r="ADC45" s="154"/>
      <c r="ADD45" s="154"/>
      <c r="ADE45" s="154"/>
      <c r="ADF45" s="154"/>
      <c r="ADG45" s="154"/>
      <c r="ADH45" s="154"/>
      <c r="ADI45" s="154"/>
      <c r="ADJ45" s="154"/>
      <c r="ADK45" s="154"/>
      <c r="ADL45" s="154"/>
      <c r="ADM45" s="154"/>
      <c r="ADN45" s="154"/>
      <c r="ADO45" s="154"/>
      <c r="ADP45" s="154"/>
      <c r="ADQ45" s="154"/>
      <c r="ADR45" s="154"/>
      <c r="ADS45" s="154"/>
      <c r="ADT45" s="154"/>
      <c r="ADU45" s="154"/>
      <c r="ADV45" s="154"/>
      <c r="ADW45" s="154"/>
      <c r="ADX45" s="154"/>
      <c r="ADY45" s="154"/>
      <c r="ADZ45" s="154"/>
      <c r="AEA45" s="154"/>
      <c r="AEB45" s="154"/>
      <c r="AEC45" s="154"/>
      <c r="AED45" s="154"/>
      <c r="AEE45" s="154"/>
      <c r="AEF45" s="154"/>
      <c r="AEG45" s="154"/>
      <c r="AEH45" s="154"/>
      <c r="AEI45" s="154"/>
      <c r="AEJ45" s="154"/>
      <c r="AEK45" s="154"/>
      <c r="AEL45" s="154"/>
      <c r="AEM45" s="154"/>
      <c r="AEN45" s="154"/>
      <c r="AEO45" s="154"/>
      <c r="AEP45" s="154"/>
      <c r="AEQ45" s="154"/>
      <c r="AER45" s="154"/>
      <c r="AES45" s="154"/>
      <c r="AET45" s="154"/>
      <c r="AEU45" s="154"/>
      <c r="AEV45" s="154"/>
      <c r="AEW45" s="154"/>
      <c r="AEX45" s="154"/>
      <c r="AEY45" s="154"/>
      <c r="AEZ45" s="154"/>
      <c r="AFA45" s="154"/>
      <c r="AFB45" s="154"/>
      <c r="AFC45" s="154"/>
      <c r="AFD45" s="154"/>
      <c r="AFE45" s="154"/>
      <c r="AFF45" s="154"/>
      <c r="AFG45" s="154"/>
      <c r="AFH45" s="154"/>
      <c r="AFI45" s="154"/>
      <c r="AFJ45" s="154"/>
      <c r="AFK45" s="154"/>
      <c r="AFL45" s="154"/>
      <c r="AFM45" s="154"/>
      <c r="AFN45" s="154"/>
      <c r="AFO45" s="154"/>
      <c r="AFP45" s="154"/>
      <c r="AFQ45" s="154"/>
      <c r="AFR45" s="154"/>
      <c r="AFS45" s="154"/>
      <c r="AFT45" s="154"/>
      <c r="AFU45" s="154"/>
      <c r="AFV45" s="154"/>
      <c r="AFW45" s="154"/>
      <c r="AFX45" s="154"/>
      <c r="AFY45" s="154"/>
      <c r="AFZ45" s="154"/>
      <c r="AGA45" s="154"/>
      <c r="AGB45" s="154"/>
      <c r="AGC45" s="154"/>
      <c r="AGD45" s="154"/>
      <c r="AGE45" s="154"/>
      <c r="AGF45" s="154"/>
      <c r="AGG45" s="154"/>
      <c r="AGH45" s="154"/>
      <c r="AGI45" s="154"/>
      <c r="AGJ45" s="154"/>
      <c r="AGK45" s="154"/>
      <c r="AGL45" s="154"/>
      <c r="AGM45" s="154"/>
      <c r="AGN45" s="154"/>
      <c r="AGO45" s="154"/>
      <c r="AGP45" s="154"/>
      <c r="AGQ45" s="154"/>
      <c r="AGR45" s="154"/>
      <c r="AGS45" s="154"/>
      <c r="AGT45" s="154"/>
      <c r="AGU45" s="154"/>
      <c r="AGV45" s="154"/>
      <c r="AGW45" s="154"/>
      <c r="AGX45" s="154"/>
      <c r="AGY45" s="154"/>
      <c r="AGZ45" s="154"/>
      <c r="AHA45" s="154"/>
      <c r="AHB45" s="154"/>
      <c r="AHC45" s="154"/>
      <c r="AHD45" s="154"/>
      <c r="AHE45" s="154"/>
      <c r="AHF45" s="154"/>
      <c r="AHG45" s="154"/>
      <c r="AHH45" s="154"/>
      <c r="AHI45" s="154"/>
      <c r="AHJ45" s="154"/>
      <c r="AHK45" s="154"/>
      <c r="AHL45" s="154"/>
      <c r="AHM45" s="154"/>
      <c r="AHN45" s="154"/>
      <c r="AHO45" s="154"/>
      <c r="AHP45" s="154"/>
      <c r="AHQ45" s="154"/>
      <c r="AHR45" s="154"/>
      <c r="AHS45" s="154"/>
      <c r="AHT45" s="154"/>
      <c r="AHU45" s="154"/>
      <c r="AHV45" s="154"/>
      <c r="AHW45" s="154"/>
      <c r="AHX45" s="154"/>
      <c r="AHY45" s="154"/>
      <c r="AHZ45" s="154"/>
      <c r="AIA45" s="154"/>
      <c r="AIB45" s="154"/>
      <c r="AIC45" s="154"/>
      <c r="AID45" s="154"/>
      <c r="AIE45" s="154"/>
      <c r="AIF45" s="154"/>
      <c r="AIG45" s="154"/>
      <c r="AIH45" s="154"/>
      <c r="AII45" s="154"/>
      <c r="AIJ45" s="154"/>
      <c r="AIK45" s="154"/>
      <c r="AIL45" s="154"/>
      <c r="AIM45" s="154"/>
      <c r="AIN45" s="154"/>
      <c r="AIO45" s="154"/>
      <c r="AIP45" s="154"/>
      <c r="AIQ45" s="154"/>
      <c r="AIR45" s="154"/>
      <c r="AIS45" s="154"/>
      <c r="AIT45" s="154"/>
      <c r="AIU45" s="154"/>
      <c r="AIV45" s="154"/>
      <c r="AIW45" s="154"/>
      <c r="AIX45" s="154"/>
      <c r="AIY45" s="154"/>
      <c r="AIZ45" s="154"/>
      <c r="AJA45" s="154"/>
      <c r="AJB45" s="154"/>
      <c r="AJC45" s="154"/>
      <c r="AJD45" s="154"/>
      <c r="AJE45" s="154"/>
      <c r="AJF45" s="154"/>
      <c r="AJG45" s="154"/>
      <c r="AJH45" s="154"/>
      <c r="AJI45" s="154"/>
      <c r="AJJ45" s="154"/>
      <c r="AJK45" s="154"/>
      <c r="AJL45" s="154"/>
      <c r="AJM45" s="154"/>
      <c r="AJN45" s="154"/>
      <c r="AJO45" s="154"/>
      <c r="AJP45" s="154"/>
      <c r="AJQ45" s="154"/>
      <c r="AJR45" s="154"/>
      <c r="AJS45" s="154"/>
      <c r="AJT45" s="154"/>
      <c r="AJU45" s="154"/>
      <c r="AJV45" s="154"/>
      <c r="AJW45" s="154"/>
      <c r="AJX45" s="154"/>
      <c r="AJY45" s="154"/>
      <c r="AJZ45" s="154"/>
      <c r="AKA45" s="154"/>
      <c r="AKB45" s="154"/>
      <c r="AKC45" s="154"/>
      <c r="AKD45" s="154"/>
      <c r="AKE45" s="154"/>
      <c r="AKF45" s="154"/>
      <c r="AKG45" s="154"/>
      <c r="AKH45" s="154"/>
      <c r="AKI45" s="154"/>
      <c r="AKJ45" s="154"/>
      <c r="AKK45" s="154"/>
      <c r="AKL45" s="154"/>
      <c r="AKM45" s="154"/>
      <c r="AKN45" s="154"/>
      <c r="AKO45" s="154"/>
      <c r="AKP45" s="154"/>
      <c r="AKQ45" s="154"/>
      <c r="AKR45" s="154"/>
      <c r="AKS45" s="154"/>
      <c r="AKT45" s="154"/>
      <c r="AKU45" s="154"/>
      <c r="AKV45" s="154"/>
      <c r="AKW45" s="154"/>
      <c r="AKX45" s="154"/>
      <c r="AKY45" s="154"/>
      <c r="AKZ45" s="154"/>
      <c r="ALA45" s="154"/>
      <c r="ALB45" s="154"/>
      <c r="ALC45" s="154"/>
      <c r="ALD45" s="154"/>
      <c r="ALE45" s="154"/>
      <c r="ALF45" s="154"/>
      <c r="ALG45" s="154"/>
      <c r="ALH45" s="154"/>
      <c r="ALI45" s="154"/>
      <c r="ALJ45" s="154"/>
      <c r="ALK45" s="154"/>
      <c r="ALL45" s="154"/>
      <c r="ALM45" s="154"/>
      <c r="ALN45" s="154"/>
      <c r="ALO45" s="154"/>
      <c r="ALP45" s="154"/>
      <c r="ALQ45" s="154"/>
      <c r="ALR45" s="154"/>
      <c r="ALS45" s="154"/>
      <c r="ALT45" s="154"/>
      <c r="ALU45" s="154"/>
      <c r="ALV45" s="154"/>
      <c r="ALW45" s="154"/>
      <c r="ALX45" s="154"/>
      <c r="ALY45" s="154"/>
      <c r="ALZ45" s="154"/>
      <c r="AMA45" s="154"/>
      <c r="AMB45" s="154"/>
      <c r="AMC45" s="154"/>
      <c r="AMD45" s="154"/>
      <c r="AME45" s="154"/>
      <c r="AMF45" s="154"/>
      <c r="AMG45" s="154"/>
      <c r="AMH45" s="154"/>
      <c r="AMI45" s="154"/>
      <c r="AMJ45" s="154"/>
      <c r="AMK45" s="154"/>
      <c r="AML45" s="154"/>
      <c r="AMM45" s="154"/>
      <c r="AMN45" s="154"/>
      <c r="AMO45" s="154"/>
      <c r="AMP45" s="154"/>
      <c r="AMQ45" s="154"/>
      <c r="AMR45" s="154"/>
      <c r="AMS45" s="154"/>
      <c r="AMT45" s="154"/>
      <c r="AMU45" s="154"/>
      <c r="AMV45" s="154"/>
      <c r="AMW45" s="154"/>
      <c r="AMX45" s="154"/>
      <c r="AMY45" s="154"/>
      <c r="AMZ45" s="154"/>
      <c r="ANA45" s="154"/>
      <c r="ANB45" s="154"/>
      <c r="ANC45" s="154"/>
      <c r="AND45" s="154"/>
      <c r="ANE45" s="154"/>
      <c r="ANF45" s="154"/>
      <c r="ANG45" s="154"/>
      <c r="ANH45" s="154"/>
      <c r="ANI45" s="154"/>
      <c r="ANJ45" s="154"/>
      <c r="ANK45" s="154"/>
      <c r="ANL45" s="154"/>
      <c r="ANM45" s="154"/>
      <c r="ANN45" s="154"/>
      <c r="ANO45" s="154"/>
      <c r="ANP45" s="154"/>
      <c r="ANQ45" s="154"/>
      <c r="ANR45" s="154"/>
      <c r="ANS45" s="154"/>
      <c r="ANT45" s="154"/>
      <c r="ANU45" s="154"/>
      <c r="ANV45" s="154"/>
      <c r="ANW45" s="154"/>
      <c r="ANX45" s="154"/>
      <c r="ANY45" s="154"/>
      <c r="ANZ45" s="154"/>
      <c r="AOA45" s="154"/>
      <c r="AOB45" s="154"/>
      <c r="AOC45" s="154"/>
      <c r="AOD45" s="154"/>
      <c r="AOE45" s="154"/>
      <c r="AOF45" s="154"/>
      <c r="AOG45" s="154"/>
      <c r="AOH45" s="154"/>
      <c r="AOI45" s="154"/>
      <c r="AOJ45" s="154"/>
      <c r="AOK45" s="154"/>
      <c r="AOL45" s="154"/>
      <c r="AOM45" s="154"/>
      <c r="AON45" s="154"/>
      <c r="AOO45" s="154"/>
      <c r="AOP45" s="154"/>
      <c r="AOQ45" s="154"/>
      <c r="AOR45" s="154"/>
      <c r="AOS45" s="154"/>
      <c r="AOT45" s="154"/>
      <c r="AOU45" s="154"/>
      <c r="AOV45" s="154"/>
      <c r="AOW45" s="154"/>
      <c r="AOX45" s="154"/>
      <c r="AOY45" s="154"/>
      <c r="AOZ45" s="154"/>
      <c r="APA45" s="154"/>
      <c r="APB45" s="154"/>
      <c r="APC45" s="154"/>
      <c r="APD45" s="154"/>
      <c r="APE45" s="154"/>
      <c r="APF45" s="154"/>
      <c r="APG45" s="154"/>
      <c r="APH45" s="154"/>
      <c r="API45" s="154"/>
      <c r="APJ45" s="154"/>
      <c r="APK45" s="154"/>
      <c r="APL45" s="154"/>
      <c r="APM45" s="154"/>
      <c r="APN45" s="154"/>
      <c r="APO45" s="154"/>
      <c r="APP45" s="154"/>
      <c r="APQ45" s="154"/>
      <c r="APR45" s="154"/>
      <c r="APS45" s="154"/>
      <c r="APT45" s="154"/>
      <c r="APU45" s="154"/>
      <c r="APV45" s="154"/>
      <c r="APW45" s="154"/>
      <c r="APX45" s="154"/>
      <c r="APY45" s="154"/>
      <c r="APZ45" s="154"/>
      <c r="AQA45" s="154"/>
      <c r="AQB45" s="154"/>
      <c r="AQC45" s="154"/>
      <c r="AQD45" s="154"/>
      <c r="AQE45" s="154"/>
      <c r="AQF45" s="154"/>
      <c r="AQG45" s="154"/>
      <c r="AQH45" s="154"/>
      <c r="AQI45" s="154"/>
      <c r="AQJ45" s="154"/>
      <c r="AQK45" s="154"/>
      <c r="AQL45" s="154"/>
      <c r="AQM45" s="154"/>
      <c r="AQN45" s="154"/>
      <c r="AQO45" s="154"/>
      <c r="AQP45" s="154"/>
      <c r="AQQ45" s="154"/>
      <c r="AQR45" s="154"/>
      <c r="AQS45" s="154"/>
      <c r="AQT45" s="154"/>
      <c r="AQU45" s="154"/>
      <c r="AQV45" s="154"/>
      <c r="AQW45" s="154"/>
      <c r="AQX45" s="154"/>
      <c r="AQY45" s="154"/>
      <c r="AQZ45" s="154"/>
      <c r="ARA45" s="154"/>
      <c r="ARB45" s="154"/>
      <c r="ARC45" s="154"/>
      <c r="ARD45" s="154"/>
      <c r="ARE45" s="154"/>
      <c r="ARF45" s="154"/>
      <c r="ARG45" s="154"/>
      <c r="ARH45" s="154"/>
      <c r="ARI45" s="154"/>
      <c r="ARJ45" s="154"/>
      <c r="ARK45" s="154"/>
      <c r="ARL45" s="154"/>
      <c r="ARM45" s="154"/>
      <c r="ARN45" s="154"/>
      <c r="ARO45" s="154"/>
      <c r="ARP45" s="154"/>
      <c r="ARQ45" s="154"/>
      <c r="ARR45" s="154"/>
      <c r="ARS45" s="154"/>
      <c r="ART45" s="154"/>
      <c r="ARU45" s="154"/>
      <c r="ARV45" s="154"/>
      <c r="ARW45" s="154"/>
      <c r="ARX45" s="154"/>
      <c r="ARY45" s="154"/>
      <c r="ARZ45" s="154"/>
      <c r="ASA45" s="154"/>
      <c r="ASB45" s="154"/>
      <c r="ASC45" s="154"/>
      <c r="ASD45" s="154"/>
      <c r="ASE45" s="154"/>
      <c r="ASF45" s="154"/>
      <c r="ASG45" s="154"/>
      <c r="ASH45" s="154"/>
      <c r="ASI45" s="154"/>
      <c r="ASJ45" s="154"/>
      <c r="ASK45" s="154"/>
      <c r="ASL45" s="154"/>
      <c r="ASM45" s="154"/>
      <c r="ASN45" s="154"/>
      <c r="ASO45" s="154"/>
      <c r="ASP45" s="154"/>
      <c r="ASQ45" s="154"/>
      <c r="ASR45" s="154"/>
      <c r="ASS45" s="154"/>
      <c r="AST45" s="154"/>
      <c r="ASU45" s="154"/>
      <c r="ASV45" s="154"/>
      <c r="ASW45" s="154"/>
      <c r="ASX45" s="154"/>
      <c r="ASY45" s="154"/>
      <c r="ASZ45" s="154"/>
      <c r="ATA45" s="154"/>
      <c r="ATB45" s="154"/>
      <c r="ATC45" s="154"/>
      <c r="ATD45" s="154"/>
      <c r="ATE45" s="154"/>
      <c r="ATF45" s="154"/>
      <c r="ATG45" s="154"/>
      <c r="ATH45" s="154"/>
      <c r="ATI45" s="154"/>
      <c r="ATJ45" s="154"/>
      <c r="ATK45" s="154"/>
      <c r="ATL45" s="154"/>
      <c r="ATM45" s="154"/>
      <c r="ATN45" s="154"/>
      <c r="ATO45" s="154"/>
      <c r="ATP45" s="154"/>
      <c r="ATQ45" s="154"/>
      <c r="ATR45" s="154"/>
      <c r="ATS45" s="154"/>
      <c r="ATT45" s="154"/>
      <c r="ATU45" s="154"/>
      <c r="ATV45" s="154"/>
      <c r="ATW45" s="154"/>
      <c r="ATX45" s="154"/>
      <c r="ATY45" s="154"/>
      <c r="ATZ45" s="154"/>
      <c r="AUA45" s="154"/>
      <c r="AUB45" s="154"/>
      <c r="AUC45" s="154"/>
      <c r="AUD45" s="154"/>
      <c r="AUE45" s="154"/>
      <c r="AUF45" s="154"/>
      <c r="AUG45" s="154"/>
      <c r="AUH45" s="154"/>
      <c r="AUI45" s="154"/>
      <c r="AUJ45" s="154"/>
      <c r="AUK45" s="154"/>
      <c r="AUL45" s="154"/>
      <c r="AUM45" s="154"/>
      <c r="AUN45" s="154"/>
      <c r="AUO45" s="154"/>
      <c r="AUP45" s="154"/>
      <c r="AUQ45" s="154"/>
      <c r="AUR45" s="154"/>
      <c r="AUS45" s="154"/>
      <c r="AUT45" s="154"/>
      <c r="AUU45" s="154"/>
      <c r="AUV45" s="154"/>
      <c r="AUW45" s="154"/>
      <c r="AUX45" s="154"/>
      <c r="AUY45" s="154"/>
      <c r="AUZ45" s="154"/>
      <c r="AVA45" s="154"/>
      <c r="AVB45" s="154"/>
      <c r="AVC45" s="154"/>
      <c r="AVD45" s="154"/>
      <c r="AVE45" s="154"/>
      <c r="AVF45" s="154"/>
      <c r="AVG45" s="154"/>
      <c r="AVH45" s="154"/>
      <c r="AVI45" s="154"/>
      <c r="AVJ45" s="154"/>
      <c r="AVK45" s="154"/>
      <c r="AVL45" s="154"/>
      <c r="AVM45" s="154"/>
      <c r="AVN45" s="154"/>
      <c r="AVO45" s="154"/>
      <c r="AVP45" s="154"/>
      <c r="AVQ45" s="154"/>
      <c r="AVR45" s="154"/>
      <c r="AVS45" s="154"/>
      <c r="AVT45" s="154"/>
      <c r="AVU45" s="154"/>
      <c r="AVV45" s="154"/>
      <c r="AVW45" s="154"/>
      <c r="AVX45" s="154"/>
      <c r="AVY45" s="154"/>
      <c r="AVZ45" s="154"/>
      <c r="AWA45" s="154"/>
      <c r="AWB45" s="154"/>
      <c r="AWC45" s="154"/>
      <c r="AWD45" s="154"/>
      <c r="AWE45" s="154"/>
      <c r="AWF45" s="154"/>
      <c r="AWG45" s="154"/>
      <c r="AWH45" s="154"/>
      <c r="AWI45" s="154"/>
      <c r="AWJ45" s="154"/>
      <c r="AWK45" s="154"/>
      <c r="AWL45" s="154"/>
      <c r="AWM45" s="154"/>
      <c r="AWN45" s="154"/>
      <c r="AWO45" s="154"/>
      <c r="AWP45" s="154"/>
      <c r="AWQ45" s="154"/>
      <c r="AWR45" s="154"/>
      <c r="AWS45" s="154"/>
      <c r="AWT45" s="154"/>
      <c r="AWU45" s="154"/>
      <c r="AWV45" s="154"/>
      <c r="AWW45" s="154"/>
      <c r="AWX45" s="154"/>
      <c r="AWY45" s="154"/>
      <c r="AWZ45" s="154"/>
      <c r="AXA45" s="154"/>
      <c r="AXB45" s="154"/>
      <c r="AXC45" s="154"/>
      <c r="AXD45" s="154"/>
      <c r="AXE45" s="154"/>
      <c r="AXF45" s="154"/>
      <c r="AXG45" s="154"/>
      <c r="AXH45" s="154"/>
      <c r="AXI45" s="154"/>
      <c r="AXJ45" s="154"/>
      <c r="AXK45" s="154"/>
      <c r="AXL45" s="154"/>
      <c r="AXM45" s="154"/>
      <c r="AXN45" s="154"/>
      <c r="AXO45" s="154"/>
      <c r="AXP45" s="154"/>
      <c r="AXQ45" s="154"/>
      <c r="AXR45" s="154"/>
      <c r="AXS45" s="154"/>
      <c r="AXT45" s="154"/>
      <c r="AXU45" s="154"/>
      <c r="AXV45" s="154"/>
      <c r="AXW45" s="154"/>
      <c r="AXX45" s="154"/>
      <c r="AXY45" s="154"/>
      <c r="AXZ45" s="154"/>
      <c r="AYA45" s="154"/>
      <c r="AYB45" s="154"/>
      <c r="AYC45" s="154"/>
      <c r="AYD45" s="154"/>
      <c r="AYE45" s="154"/>
      <c r="AYF45" s="154"/>
      <c r="AYG45" s="154"/>
      <c r="AYH45" s="154"/>
      <c r="AYI45" s="154"/>
      <c r="AYJ45" s="154"/>
      <c r="AYK45" s="154"/>
      <c r="AYL45" s="154"/>
      <c r="AYM45" s="154"/>
      <c r="AYN45" s="154"/>
      <c r="AYO45" s="154"/>
      <c r="AYP45" s="154"/>
      <c r="AYQ45" s="154"/>
      <c r="AYR45" s="154"/>
      <c r="AYS45" s="154"/>
      <c r="AYT45" s="154"/>
      <c r="AYU45" s="154"/>
      <c r="AYV45" s="154"/>
      <c r="AYW45" s="154"/>
      <c r="AYX45" s="154"/>
      <c r="AYY45" s="154"/>
      <c r="AYZ45" s="154"/>
      <c r="AZA45" s="154"/>
      <c r="AZB45" s="154"/>
      <c r="AZC45" s="154"/>
      <c r="AZD45" s="154"/>
      <c r="AZE45" s="154"/>
      <c r="AZF45" s="154"/>
      <c r="AZG45" s="154"/>
      <c r="AZH45" s="154"/>
      <c r="AZI45" s="154"/>
      <c r="AZJ45" s="154"/>
      <c r="AZK45" s="154"/>
      <c r="AZL45" s="154"/>
      <c r="AZM45" s="154"/>
      <c r="AZN45" s="154"/>
      <c r="AZO45" s="154"/>
      <c r="AZP45" s="154"/>
      <c r="AZQ45" s="154"/>
      <c r="AZR45" s="154"/>
      <c r="AZS45" s="154"/>
      <c r="AZT45" s="154"/>
      <c r="AZU45" s="154"/>
      <c r="AZV45" s="154"/>
      <c r="AZW45" s="154"/>
      <c r="AZX45" s="154"/>
      <c r="AZY45" s="154"/>
      <c r="AZZ45" s="154"/>
      <c r="BAA45" s="154"/>
      <c r="BAB45" s="154"/>
      <c r="BAC45" s="154"/>
      <c r="BAD45" s="154"/>
      <c r="BAE45" s="154"/>
      <c r="BAF45" s="154"/>
      <c r="BAG45" s="154"/>
      <c r="BAH45" s="154"/>
      <c r="BAI45" s="154"/>
      <c r="BAJ45" s="154"/>
      <c r="BAK45" s="154"/>
      <c r="BAL45" s="154"/>
      <c r="BAM45" s="154"/>
      <c r="BAN45" s="154"/>
      <c r="BAO45" s="154"/>
      <c r="BAP45" s="154"/>
      <c r="BAQ45" s="154"/>
      <c r="BAR45" s="154"/>
      <c r="BAS45" s="154"/>
      <c r="BAT45" s="154"/>
      <c r="BAU45" s="154"/>
      <c r="BAV45" s="154"/>
      <c r="BAW45" s="154"/>
      <c r="BAX45" s="154"/>
      <c r="BAY45" s="154"/>
      <c r="BAZ45" s="154"/>
      <c r="BBA45" s="154"/>
      <c r="BBB45" s="154"/>
      <c r="BBC45" s="154"/>
      <c r="BBD45" s="154"/>
      <c r="BBE45" s="154"/>
      <c r="BBF45" s="154"/>
      <c r="BBG45" s="154"/>
      <c r="BBH45" s="154"/>
      <c r="BBI45" s="154"/>
      <c r="BBJ45" s="154"/>
      <c r="BBK45" s="154"/>
      <c r="BBL45" s="154"/>
      <c r="BBM45" s="154"/>
      <c r="BBN45" s="154"/>
      <c r="BBO45" s="154"/>
      <c r="BBP45" s="154"/>
      <c r="BBQ45" s="154"/>
      <c r="BBR45" s="154"/>
      <c r="BBS45" s="154"/>
      <c r="BBT45" s="154"/>
      <c r="BBU45" s="154"/>
      <c r="BBV45" s="154"/>
      <c r="BBW45" s="154"/>
      <c r="BBX45" s="154"/>
      <c r="BBY45" s="154"/>
      <c r="BBZ45" s="154"/>
      <c r="BCA45" s="154"/>
      <c r="BCB45" s="154"/>
      <c r="BCC45" s="154"/>
      <c r="BCD45" s="154"/>
      <c r="BCE45" s="154"/>
      <c r="BCF45" s="154"/>
      <c r="BCG45" s="154"/>
      <c r="BCH45" s="154"/>
      <c r="BCI45" s="154"/>
      <c r="BCJ45" s="154"/>
      <c r="BCK45" s="154"/>
      <c r="BCL45" s="154"/>
      <c r="BCM45" s="154"/>
      <c r="BCN45" s="154"/>
      <c r="BCO45" s="154"/>
      <c r="BCP45" s="154"/>
      <c r="BCQ45" s="154"/>
      <c r="BCR45" s="154"/>
      <c r="BCS45" s="154"/>
      <c r="BCT45" s="154"/>
      <c r="BCU45" s="154"/>
      <c r="BCV45" s="154"/>
      <c r="BCW45" s="154"/>
      <c r="BCX45" s="154"/>
      <c r="BCY45" s="154"/>
      <c r="BCZ45" s="154"/>
      <c r="BDA45" s="154"/>
      <c r="BDB45" s="154"/>
      <c r="BDC45" s="154"/>
      <c r="BDD45" s="154"/>
      <c r="BDE45" s="154"/>
      <c r="BDF45" s="154"/>
      <c r="BDG45" s="154"/>
      <c r="BDH45" s="154"/>
      <c r="BDI45" s="154"/>
      <c r="BDJ45" s="154"/>
      <c r="BDK45" s="154"/>
      <c r="BDL45" s="154"/>
      <c r="BDM45" s="154"/>
      <c r="BDN45" s="154"/>
      <c r="BDO45" s="154"/>
      <c r="BDP45" s="154"/>
      <c r="BDQ45" s="154"/>
      <c r="BDR45" s="154"/>
      <c r="BDS45" s="154"/>
      <c r="BDT45" s="154"/>
      <c r="BDU45" s="154"/>
      <c r="BDV45" s="154"/>
      <c r="BDW45" s="154"/>
      <c r="BDX45" s="154"/>
      <c r="BDY45" s="154"/>
      <c r="BDZ45" s="154"/>
      <c r="BEA45" s="154"/>
      <c r="BEB45" s="154"/>
      <c r="BEC45" s="154"/>
      <c r="BED45" s="154"/>
      <c r="BEE45" s="154"/>
      <c r="BEF45" s="154"/>
      <c r="BEG45" s="154"/>
      <c r="BEH45" s="154"/>
      <c r="BEI45" s="154"/>
      <c r="BEJ45" s="154"/>
      <c r="BEK45" s="154"/>
      <c r="BEL45" s="154"/>
      <c r="BEM45" s="154"/>
      <c r="BEN45" s="154"/>
      <c r="BEO45" s="154"/>
      <c r="BEP45" s="154"/>
      <c r="BEQ45" s="154"/>
      <c r="BER45" s="154"/>
      <c r="BES45" s="154"/>
      <c r="BET45" s="154"/>
      <c r="BEU45" s="154"/>
      <c r="BEV45" s="154"/>
      <c r="BEW45" s="154"/>
      <c r="BEX45" s="154"/>
      <c r="BEY45" s="154"/>
      <c r="BEZ45" s="154"/>
      <c r="BFA45" s="154"/>
      <c r="BFB45" s="154"/>
      <c r="BFC45" s="154"/>
      <c r="BFD45" s="154"/>
      <c r="BFE45" s="154"/>
      <c r="BFF45" s="154"/>
      <c r="BFG45" s="154"/>
      <c r="BFH45" s="154"/>
      <c r="BFI45" s="154"/>
      <c r="BFJ45" s="154"/>
      <c r="BFK45" s="154"/>
      <c r="BFL45" s="154"/>
      <c r="BFM45" s="154"/>
      <c r="BFN45" s="154"/>
      <c r="BFO45" s="154"/>
      <c r="BFP45" s="154"/>
      <c r="BFQ45" s="154"/>
      <c r="BFR45" s="154"/>
      <c r="BFS45" s="154"/>
      <c r="BFT45" s="154"/>
      <c r="BFU45" s="154"/>
      <c r="BFV45" s="154"/>
      <c r="BFW45" s="154"/>
      <c r="BFX45" s="154"/>
      <c r="BFY45" s="154"/>
      <c r="BFZ45" s="154"/>
      <c r="BGA45" s="154"/>
      <c r="BGB45" s="154"/>
      <c r="BGC45" s="154"/>
      <c r="BGD45" s="154"/>
      <c r="BGE45" s="154"/>
      <c r="BGF45" s="154"/>
      <c r="BGG45" s="154"/>
      <c r="BGH45" s="154"/>
      <c r="BGI45" s="154"/>
      <c r="BGJ45" s="154"/>
      <c r="BGK45" s="154"/>
      <c r="BGL45" s="154"/>
      <c r="BGM45" s="154"/>
      <c r="BGN45" s="154"/>
      <c r="BGO45" s="154"/>
      <c r="BGP45" s="154"/>
      <c r="BGQ45" s="154"/>
      <c r="BGR45" s="154"/>
      <c r="BGS45" s="154"/>
      <c r="BGT45" s="154"/>
      <c r="BGU45" s="154"/>
      <c r="BGV45" s="154"/>
      <c r="BGW45" s="154"/>
      <c r="BGX45" s="154"/>
      <c r="BGY45" s="154"/>
      <c r="BGZ45" s="154"/>
      <c r="BHA45" s="154"/>
      <c r="BHB45" s="154"/>
      <c r="BHC45" s="154"/>
      <c r="BHD45" s="154"/>
      <c r="BHE45" s="154"/>
      <c r="BHF45" s="154"/>
      <c r="BHG45" s="154"/>
      <c r="BHH45" s="154"/>
      <c r="BHI45" s="154"/>
      <c r="BHJ45" s="154"/>
      <c r="BHK45" s="154"/>
      <c r="BHL45" s="154"/>
      <c r="BHM45" s="154"/>
      <c r="BHN45" s="154"/>
      <c r="BHO45" s="154"/>
      <c r="BHP45" s="154"/>
      <c r="BHQ45" s="154"/>
      <c r="BHR45" s="154"/>
      <c r="BHS45" s="154"/>
      <c r="BHT45" s="154"/>
      <c r="BHU45" s="154"/>
      <c r="BHV45" s="154"/>
      <c r="BHW45" s="154"/>
      <c r="BHX45" s="154"/>
      <c r="BHY45" s="154"/>
      <c r="BHZ45" s="154"/>
      <c r="BIA45" s="154"/>
      <c r="BIB45" s="154"/>
      <c r="BIC45" s="154"/>
      <c r="BID45" s="154"/>
      <c r="BIE45" s="154"/>
      <c r="BIF45" s="154"/>
      <c r="BIG45" s="154"/>
      <c r="BIH45" s="154"/>
      <c r="BII45" s="154"/>
      <c r="BIJ45" s="154"/>
      <c r="BIK45" s="154"/>
      <c r="BIL45" s="154"/>
      <c r="BIM45" s="154"/>
      <c r="BIN45" s="154"/>
      <c r="BIO45" s="154"/>
      <c r="BIP45" s="154"/>
      <c r="BIQ45" s="154"/>
      <c r="BIR45" s="154"/>
      <c r="BIS45" s="154"/>
      <c r="BIT45" s="154"/>
      <c r="BIU45" s="154"/>
      <c r="BIV45" s="154"/>
      <c r="BIW45" s="154"/>
      <c r="BIX45" s="154"/>
      <c r="BIY45" s="154"/>
      <c r="BIZ45" s="154"/>
      <c r="BJA45" s="154"/>
      <c r="BJB45" s="154"/>
      <c r="BJC45" s="154"/>
      <c r="BJD45" s="154"/>
      <c r="BJE45" s="154"/>
      <c r="BJF45" s="154"/>
      <c r="BJG45" s="154"/>
      <c r="BJH45" s="154"/>
      <c r="BJI45" s="154"/>
      <c r="BJJ45" s="154"/>
      <c r="BJK45" s="154"/>
      <c r="BJL45" s="154"/>
      <c r="BJM45" s="154"/>
      <c r="BJN45" s="154"/>
      <c r="BJO45" s="154"/>
      <c r="BJP45" s="154"/>
      <c r="BJQ45" s="154"/>
      <c r="BJR45" s="154"/>
      <c r="BJS45" s="154"/>
      <c r="BJT45" s="154"/>
      <c r="BJU45" s="154"/>
      <c r="BJV45" s="154"/>
      <c r="BJW45" s="154"/>
      <c r="BJX45" s="154"/>
      <c r="BJY45" s="154"/>
      <c r="BJZ45" s="154"/>
      <c r="BKA45" s="154"/>
      <c r="BKB45" s="154"/>
      <c r="BKC45" s="154"/>
      <c r="BKD45" s="154"/>
      <c r="BKE45" s="154"/>
      <c r="BKF45" s="154"/>
      <c r="BKG45" s="154"/>
      <c r="BKH45" s="154"/>
      <c r="BKI45" s="154"/>
      <c r="BKJ45" s="154"/>
      <c r="BKK45" s="154"/>
      <c r="BKL45" s="154"/>
      <c r="BKM45" s="154"/>
      <c r="BKN45" s="154"/>
      <c r="BKO45" s="154"/>
      <c r="BKP45" s="154"/>
      <c r="BKQ45" s="154"/>
      <c r="BKR45" s="154"/>
      <c r="BKS45" s="154"/>
      <c r="BKT45" s="154"/>
      <c r="BKU45" s="154"/>
      <c r="BKV45" s="154"/>
      <c r="BKW45" s="154"/>
      <c r="BKX45" s="154"/>
      <c r="BKY45" s="154"/>
      <c r="BKZ45" s="154"/>
      <c r="BLA45" s="154"/>
      <c r="BLB45" s="154"/>
      <c r="BLC45" s="154"/>
      <c r="BLD45" s="154"/>
      <c r="BLE45" s="154"/>
      <c r="BLF45" s="154"/>
      <c r="BLG45" s="154"/>
      <c r="BLH45" s="154"/>
      <c r="BLI45" s="154"/>
      <c r="BLJ45" s="154"/>
      <c r="BLK45" s="154"/>
      <c r="BLL45" s="154"/>
      <c r="BLM45" s="154"/>
      <c r="BLN45" s="154"/>
      <c r="BLO45" s="154"/>
      <c r="BLP45" s="154"/>
      <c r="BLQ45" s="154"/>
      <c r="BLR45" s="154"/>
      <c r="BLS45" s="154"/>
      <c r="BLT45" s="154"/>
      <c r="BLU45" s="154"/>
      <c r="BLV45" s="154"/>
      <c r="BLW45" s="154"/>
      <c r="BLX45" s="154"/>
      <c r="BLY45" s="154"/>
      <c r="BLZ45" s="154"/>
      <c r="BMA45" s="154"/>
      <c r="BMB45" s="154"/>
      <c r="BMC45" s="154"/>
      <c r="BMD45" s="154"/>
      <c r="BME45" s="154"/>
      <c r="BMF45" s="154"/>
      <c r="BMG45" s="154"/>
      <c r="BMH45" s="154"/>
      <c r="BMI45" s="154"/>
      <c r="BMJ45" s="154"/>
      <c r="BMK45" s="154"/>
      <c r="BML45" s="154"/>
      <c r="BMM45" s="154"/>
      <c r="BMN45" s="154"/>
      <c r="BMO45" s="154"/>
      <c r="BMP45" s="154"/>
      <c r="BMQ45" s="154"/>
      <c r="BMR45" s="154"/>
      <c r="BMS45" s="154"/>
      <c r="BMT45" s="154"/>
      <c r="BMU45" s="154"/>
      <c r="BMV45" s="154"/>
      <c r="BMW45" s="154"/>
      <c r="BMX45" s="154"/>
      <c r="BMY45" s="154"/>
      <c r="BMZ45" s="154"/>
      <c r="BNA45" s="154"/>
      <c r="BNB45" s="154"/>
      <c r="BNC45" s="154"/>
      <c r="BND45" s="154"/>
      <c r="BNE45" s="154"/>
      <c r="BNF45" s="154"/>
      <c r="BNG45" s="154"/>
      <c r="BNH45" s="154"/>
      <c r="BNI45" s="154"/>
      <c r="BNJ45" s="154"/>
      <c r="BNK45" s="154"/>
      <c r="BNL45" s="154"/>
      <c r="BNM45" s="154"/>
      <c r="BNN45" s="154"/>
      <c r="BNO45" s="154"/>
      <c r="BNP45" s="154"/>
      <c r="BNQ45" s="154"/>
      <c r="BNR45" s="154"/>
      <c r="BNS45" s="154"/>
      <c r="BNT45" s="154"/>
      <c r="BNU45" s="154"/>
      <c r="BNV45" s="154"/>
      <c r="BNW45" s="154"/>
      <c r="BNX45" s="154"/>
      <c r="BNY45" s="154"/>
      <c r="BNZ45" s="154"/>
      <c r="BOA45" s="154"/>
      <c r="BOB45" s="154"/>
      <c r="BOC45" s="154"/>
      <c r="BOD45" s="154"/>
      <c r="BOE45" s="154"/>
      <c r="BOF45" s="154"/>
      <c r="BOG45" s="154"/>
      <c r="BOH45" s="154"/>
      <c r="BOI45" s="154"/>
      <c r="BOJ45" s="154"/>
      <c r="BOK45" s="154"/>
      <c r="BOL45" s="154"/>
      <c r="BOM45" s="154"/>
      <c r="BON45" s="154"/>
      <c r="BOO45" s="154"/>
      <c r="BOP45" s="154"/>
      <c r="BOQ45" s="154"/>
      <c r="BOR45" s="154"/>
      <c r="BOS45" s="154"/>
      <c r="BOT45" s="154"/>
      <c r="BOU45" s="154"/>
      <c r="BOV45" s="154"/>
      <c r="BOW45" s="154"/>
      <c r="BOX45" s="154"/>
      <c r="BOY45" s="154"/>
      <c r="BOZ45" s="154"/>
      <c r="BPA45" s="154"/>
      <c r="BPB45" s="154"/>
      <c r="BPC45" s="154"/>
      <c r="BPD45" s="154"/>
      <c r="BPE45" s="154"/>
      <c r="BPF45" s="154"/>
      <c r="BPG45" s="154"/>
      <c r="BPH45" s="154"/>
      <c r="BPI45" s="154"/>
      <c r="BPJ45" s="154"/>
      <c r="BPK45" s="154"/>
      <c r="BPL45" s="154"/>
      <c r="BPM45" s="154"/>
      <c r="BPN45" s="154"/>
      <c r="BPO45" s="154"/>
      <c r="BPP45" s="154"/>
      <c r="BPQ45" s="154"/>
      <c r="BPR45" s="154"/>
      <c r="BPS45" s="154"/>
      <c r="BPT45" s="154"/>
      <c r="BPU45" s="154"/>
      <c r="BPV45" s="154"/>
      <c r="BPW45" s="154"/>
      <c r="BPX45" s="154"/>
      <c r="BPY45" s="154"/>
      <c r="BPZ45" s="154"/>
      <c r="BQA45" s="154"/>
      <c r="BQB45" s="154"/>
      <c r="BQC45" s="154"/>
      <c r="BQD45" s="154"/>
      <c r="BQE45" s="154"/>
      <c r="BQF45" s="154"/>
      <c r="BQG45" s="154"/>
      <c r="BQH45" s="154"/>
      <c r="BQI45" s="154"/>
      <c r="BQJ45" s="154"/>
      <c r="BQK45" s="154"/>
      <c r="BQL45" s="154"/>
      <c r="BQM45" s="154"/>
      <c r="BQN45" s="154"/>
      <c r="BQO45" s="154"/>
      <c r="BQP45" s="154"/>
      <c r="BQQ45" s="154"/>
      <c r="BQR45" s="154"/>
      <c r="BQS45" s="154"/>
      <c r="BQT45" s="154"/>
      <c r="BQU45" s="154"/>
      <c r="BQV45" s="154"/>
      <c r="BQW45" s="154"/>
      <c r="BQX45" s="154"/>
      <c r="BQY45" s="154"/>
      <c r="BQZ45" s="154"/>
      <c r="BRA45" s="154"/>
      <c r="BRB45" s="154"/>
      <c r="BRC45" s="154"/>
      <c r="BRD45" s="154"/>
      <c r="BRE45" s="154"/>
      <c r="BRF45" s="154"/>
      <c r="BRG45" s="154"/>
      <c r="BRH45" s="154"/>
      <c r="BRI45" s="154"/>
      <c r="BRJ45" s="154"/>
      <c r="BRK45" s="154"/>
      <c r="BRL45" s="154"/>
      <c r="BRM45" s="154"/>
      <c r="BRN45" s="154"/>
      <c r="BRO45" s="154"/>
      <c r="BRP45" s="154"/>
      <c r="BRQ45" s="154"/>
      <c r="BRR45" s="154"/>
      <c r="BRS45" s="154"/>
      <c r="BRT45" s="154"/>
      <c r="BRU45" s="154"/>
      <c r="BRV45" s="154"/>
      <c r="BRW45" s="154"/>
      <c r="BRX45" s="154"/>
      <c r="BRY45" s="154"/>
      <c r="BRZ45" s="154"/>
      <c r="BSA45" s="154"/>
      <c r="BSB45" s="154"/>
      <c r="BSC45" s="154"/>
      <c r="BSD45" s="154"/>
      <c r="BSE45" s="154"/>
      <c r="BSF45" s="154"/>
      <c r="BSG45" s="154"/>
      <c r="BSH45" s="154"/>
      <c r="BSI45" s="154"/>
      <c r="BSJ45" s="154"/>
      <c r="BSK45" s="154"/>
      <c r="BSL45" s="154"/>
      <c r="BSM45" s="154"/>
      <c r="BSN45" s="154"/>
      <c r="BSO45" s="154"/>
      <c r="BSP45" s="154"/>
      <c r="BSQ45" s="154"/>
      <c r="BSR45" s="154"/>
      <c r="BSS45" s="154"/>
      <c r="BST45" s="154"/>
      <c r="BSU45" s="154"/>
      <c r="BSV45" s="154"/>
      <c r="BSW45" s="154"/>
      <c r="BSX45" s="154"/>
      <c r="BSY45" s="154"/>
      <c r="BSZ45" s="154"/>
      <c r="BTA45" s="154"/>
      <c r="BTB45" s="154"/>
      <c r="BTC45" s="154"/>
      <c r="BTD45" s="154"/>
      <c r="BTE45" s="154"/>
      <c r="BTF45" s="154"/>
      <c r="BTG45" s="154"/>
      <c r="BTH45" s="154"/>
      <c r="BTI45" s="154"/>
      <c r="BTJ45" s="154"/>
      <c r="BTK45" s="154"/>
      <c r="BTL45" s="154"/>
      <c r="BTM45" s="154"/>
      <c r="BTN45" s="154"/>
      <c r="BTO45" s="154"/>
      <c r="BTP45" s="154"/>
      <c r="BTQ45" s="154"/>
      <c r="BTR45" s="154"/>
      <c r="BTS45" s="154"/>
      <c r="BTT45" s="154"/>
      <c r="BTU45" s="154"/>
      <c r="BTV45" s="154"/>
      <c r="BTW45" s="154"/>
      <c r="BTX45" s="154"/>
      <c r="BTY45" s="154"/>
      <c r="BTZ45" s="154"/>
      <c r="BUA45" s="154"/>
      <c r="BUB45" s="154"/>
      <c r="BUC45" s="154"/>
      <c r="BUD45" s="154"/>
      <c r="BUE45" s="154"/>
      <c r="BUF45" s="154"/>
      <c r="BUG45" s="154"/>
      <c r="BUH45" s="154"/>
      <c r="BUI45" s="154"/>
      <c r="BUJ45" s="154"/>
      <c r="BUK45" s="154"/>
      <c r="BUL45" s="154"/>
      <c r="BUM45" s="154"/>
      <c r="BUN45" s="154"/>
      <c r="BUO45" s="154"/>
      <c r="BUP45" s="154"/>
      <c r="BUQ45" s="154"/>
      <c r="BUR45" s="154"/>
      <c r="BUS45" s="154"/>
      <c r="BUT45" s="154"/>
      <c r="BUU45" s="154"/>
      <c r="BUV45" s="154"/>
      <c r="BUW45" s="154"/>
      <c r="BUX45" s="154"/>
      <c r="BUY45" s="154"/>
      <c r="BUZ45" s="154"/>
      <c r="BVA45" s="154"/>
      <c r="BVB45" s="154"/>
      <c r="BVC45" s="154"/>
      <c r="BVD45" s="154"/>
      <c r="BVE45" s="154"/>
      <c r="BVF45" s="154"/>
      <c r="BVG45" s="154"/>
      <c r="BVH45" s="154"/>
      <c r="BVI45" s="154"/>
      <c r="BVJ45" s="154"/>
      <c r="BVK45" s="154"/>
      <c r="BVL45" s="154"/>
      <c r="BVM45" s="154"/>
      <c r="BVN45" s="154"/>
      <c r="BVO45" s="154"/>
      <c r="BVP45" s="154"/>
      <c r="BVQ45" s="154"/>
      <c r="BVR45" s="154"/>
      <c r="BVS45" s="154"/>
      <c r="BVT45" s="154"/>
      <c r="BVU45" s="154"/>
      <c r="BVV45" s="154"/>
      <c r="BVW45" s="154"/>
      <c r="BVX45" s="154"/>
      <c r="BVY45" s="154"/>
      <c r="BVZ45" s="154"/>
      <c r="BWA45" s="154"/>
      <c r="BWB45" s="154"/>
      <c r="BWC45" s="154"/>
      <c r="BWD45" s="154"/>
      <c r="BWE45" s="154"/>
      <c r="BWF45" s="154"/>
      <c r="BWG45" s="154"/>
      <c r="BWH45" s="154"/>
      <c r="BWI45" s="154"/>
      <c r="BWJ45" s="154"/>
      <c r="BWK45" s="154"/>
      <c r="BWL45" s="154"/>
      <c r="BWM45" s="154"/>
      <c r="BWN45" s="154"/>
      <c r="BWO45" s="154"/>
      <c r="BWP45" s="154"/>
      <c r="BWQ45" s="154"/>
      <c r="BWR45" s="154"/>
      <c r="BWS45" s="154"/>
      <c r="BWT45" s="154"/>
      <c r="BWU45" s="154"/>
      <c r="BWV45" s="154"/>
      <c r="BWW45" s="154"/>
      <c r="BWX45" s="154"/>
      <c r="BWY45" s="154"/>
      <c r="BWZ45" s="154"/>
      <c r="BXA45" s="154"/>
      <c r="BXB45" s="154"/>
      <c r="BXC45" s="154"/>
      <c r="BXD45" s="154"/>
      <c r="BXE45" s="154"/>
      <c r="BXF45" s="154"/>
      <c r="BXG45" s="154"/>
      <c r="BXH45" s="154"/>
      <c r="BXI45" s="154"/>
      <c r="BXJ45" s="154"/>
      <c r="BXK45" s="154"/>
      <c r="BXL45" s="154"/>
      <c r="BXM45" s="154"/>
      <c r="BXN45" s="154"/>
      <c r="BXO45" s="154"/>
      <c r="BXP45" s="154"/>
      <c r="BXQ45" s="154"/>
      <c r="BXR45" s="154"/>
      <c r="BXS45" s="154"/>
      <c r="BXT45" s="154"/>
      <c r="BXU45" s="154"/>
      <c r="BXV45" s="154"/>
      <c r="BXW45" s="154"/>
      <c r="BXX45" s="154"/>
      <c r="BXY45" s="154"/>
      <c r="BXZ45" s="154"/>
      <c r="BYA45" s="154"/>
      <c r="BYB45" s="154"/>
      <c r="BYC45" s="154"/>
      <c r="BYD45" s="154"/>
      <c r="BYE45" s="154"/>
      <c r="BYF45" s="154"/>
      <c r="BYG45" s="154"/>
      <c r="BYH45" s="154"/>
      <c r="BYI45" s="154"/>
      <c r="BYJ45" s="154"/>
      <c r="BYK45" s="154"/>
      <c r="BYL45" s="154"/>
      <c r="BYM45" s="154"/>
      <c r="BYN45" s="154"/>
      <c r="BYO45" s="154"/>
      <c r="BYP45" s="154"/>
      <c r="BYQ45" s="154"/>
      <c r="BYR45" s="154"/>
      <c r="BYS45" s="154"/>
      <c r="BYT45" s="154"/>
      <c r="BYU45" s="154"/>
      <c r="BYV45" s="154"/>
      <c r="BYW45" s="154"/>
      <c r="BYX45" s="154"/>
      <c r="BYY45" s="154"/>
      <c r="BYZ45" s="154"/>
      <c r="BZA45" s="154"/>
      <c r="BZB45" s="154"/>
      <c r="BZC45" s="154"/>
      <c r="BZD45" s="154"/>
      <c r="BZE45" s="154"/>
      <c r="BZF45" s="154"/>
      <c r="BZG45" s="154"/>
      <c r="BZH45" s="154"/>
      <c r="BZI45" s="154"/>
      <c r="BZJ45" s="154"/>
      <c r="BZK45" s="154"/>
      <c r="BZL45" s="154"/>
      <c r="BZM45" s="154"/>
      <c r="BZN45" s="154"/>
      <c r="BZO45" s="154"/>
      <c r="BZP45" s="154"/>
      <c r="BZQ45" s="154"/>
      <c r="BZR45" s="154"/>
      <c r="BZS45" s="154"/>
      <c r="BZT45" s="154"/>
      <c r="BZU45" s="154"/>
      <c r="BZV45" s="154"/>
      <c r="BZW45" s="154"/>
      <c r="BZX45" s="154"/>
      <c r="BZY45" s="154"/>
      <c r="BZZ45" s="154"/>
      <c r="CAA45" s="154"/>
      <c r="CAB45" s="154"/>
      <c r="CAC45" s="154"/>
      <c r="CAD45" s="154"/>
      <c r="CAE45" s="154"/>
      <c r="CAF45" s="154"/>
      <c r="CAG45" s="154"/>
      <c r="CAH45" s="154"/>
      <c r="CAI45" s="154"/>
      <c r="CAJ45" s="154"/>
      <c r="CAK45" s="154"/>
      <c r="CAL45" s="154"/>
      <c r="CAM45" s="154"/>
      <c r="CAN45" s="154"/>
      <c r="CAO45" s="154"/>
      <c r="CAP45" s="154"/>
      <c r="CAQ45" s="154"/>
      <c r="CAR45" s="154"/>
      <c r="CAS45" s="154"/>
      <c r="CAT45" s="154"/>
      <c r="CAU45" s="154"/>
      <c r="CAV45" s="154"/>
      <c r="CAW45" s="154"/>
      <c r="CAX45" s="154"/>
      <c r="CAY45" s="154"/>
      <c r="CAZ45" s="154"/>
      <c r="CBA45" s="154"/>
      <c r="CBB45" s="154"/>
      <c r="CBC45" s="154"/>
      <c r="CBD45" s="154"/>
      <c r="CBE45" s="154"/>
      <c r="CBF45" s="154"/>
      <c r="CBG45" s="154"/>
      <c r="CBH45" s="154"/>
      <c r="CBI45" s="154"/>
      <c r="CBJ45" s="154"/>
      <c r="CBK45" s="154"/>
      <c r="CBL45" s="154"/>
      <c r="CBM45" s="154"/>
      <c r="CBN45" s="154"/>
      <c r="CBO45" s="154"/>
      <c r="CBP45" s="154"/>
      <c r="CBQ45" s="154"/>
      <c r="CBR45" s="154"/>
      <c r="CBS45" s="154"/>
      <c r="CBT45" s="154"/>
      <c r="CBU45" s="154"/>
      <c r="CBV45" s="154"/>
      <c r="CBW45" s="154"/>
      <c r="CBX45" s="154"/>
      <c r="CBY45" s="154"/>
      <c r="CBZ45" s="154"/>
      <c r="CCA45" s="154"/>
      <c r="CCB45" s="154"/>
      <c r="CCC45" s="154"/>
      <c r="CCD45" s="154"/>
      <c r="CCE45" s="154"/>
      <c r="CCF45" s="154"/>
      <c r="CCG45" s="154"/>
      <c r="CCH45" s="154"/>
      <c r="CCI45" s="154"/>
      <c r="CCJ45" s="154"/>
      <c r="CCK45" s="154"/>
      <c r="CCL45" s="154"/>
      <c r="CCM45" s="154"/>
      <c r="CCN45" s="154"/>
      <c r="CCO45" s="154"/>
      <c r="CCP45" s="154"/>
      <c r="CCQ45" s="154"/>
      <c r="CCR45" s="154"/>
      <c r="CCS45" s="154"/>
      <c r="CCT45" s="154"/>
      <c r="CCU45" s="154"/>
      <c r="CCV45" s="154"/>
      <c r="CCW45" s="154"/>
      <c r="CCX45" s="154"/>
      <c r="CCY45" s="154"/>
      <c r="CCZ45" s="154"/>
      <c r="CDA45" s="154"/>
      <c r="CDB45" s="154"/>
      <c r="CDC45" s="154"/>
      <c r="CDD45" s="154"/>
      <c r="CDE45" s="154"/>
      <c r="CDF45" s="154"/>
      <c r="CDG45" s="154"/>
      <c r="CDH45" s="154"/>
      <c r="CDI45" s="154"/>
      <c r="CDJ45" s="154"/>
      <c r="CDK45" s="154"/>
      <c r="CDL45" s="154"/>
      <c r="CDM45" s="154"/>
      <c r="CDN45" s="154"/>
      <c r="CDO45" s="154"/>
      <c r="CDP45" s="154"/>
      <c r="CDQ45" s="154"/>
      <c r="CDR45" s="154"/>
      <c r="CDS45" s="154"/>
      <c r="CDT45" s="154"/>
      <c r="CDU45" s="154"/>
      <c r="CDV45" s="154"/>
      <c r="CDW45" s="154"/>
      <c r="CDX45" s="154"/>
      <c r="CDY45" s="154"/>
      <c r="CDZ45" s="154"/>
      <c r="CEA45" s="154"/>
      <c r="CEB45" s="154"/>
      <c r="CEC45" s="154"/>
      <c r="CED45" s="154"/>
      <c r="CEE45" s="154"/>
      <c r="CEF45" s="154"/>
      <c r="CEG45" s="154"/>
      <c r="CEH45" s="154"/>
      <c r="CEI45" s="154"/>
      <c r="CEJ45" s="154"/>
      <c r="CEK45" s="154"/>
      <c r="CEL45" s="154"/>
      <c r="CEM45" s="154"/>
      <c r="CEN45" s="154"/>
      <c r="CEO45" s="154"/>
      <c r="CEP45" s="154"/>
      <c r="CEQ45" s="154"/>
      <c r="CER45" s="154"/>
      <c r="CES45" s="154"/>
      <c r="CET45" s="154"/>
      <c r="CEU45" s="154"/>
      <c r="CEV45" s="154"/>
      <c r="CEW45" s="154"/>
      <c r="CEX45" s="154"/>
      <c r="CEY45" s="154"/>
      <c r="CEZ45" s="154"/>
      <c r="CFA45" s="154"/>
      <c r="CFB45" s="154"/>
      <c r="CFC45" s="154"/>
      <c r="CFD45" s="154"/>
      <c r="CFE45" s="154"/>
      <c r="CFF45" s="154"/>
      <c r="CFG45" s="154"/>
      <c r="CFH45" s="154"/>
      <c r="CFI45" s="154"/>
      <c r="CFJ45" s="154"/>
      <c r="CFK45" s="154"/>
      <c r="CFL45" s="154"/>
      <c r="CFM45" s="154"/>
      <c r="CFN45" s="154"/>
      <c r="CFO45" s="154"/>
      <c r="CFP45" s="154"/>
      <c r="CFQ45" s="154"/>
      <c r="CFR45" s="154"/>
      <c r="CFS45" s="154"/>
      <c r="CFT45" s="154"/>
      <c r="CFU45" s="154"/>
      <c r="CFV45" s="154"/>
      <c r="CFW45" s="154"/>
      <c r="CFX45" s="154"/>
      <c r="CFY45" s="154"/>
      <c r="CFZ45" s="154"/>
      <c r="CGA45" s="154"/>
      <c r="CGB45" s="154"/>
      <c r="CGC45" s="154"/>
      <c r="CGD45" s="154"/>
      <c r="CGE45" s="154"/>
      <c r="CGF45" s="154"/>
      <c r="CGG45" s="154"/>
      <c r="CGH45" s="154"/>
      <c r="CGI45" s="154"/>
      <c r="CGJ45" s="154"/>
      <c r="CGK45" s="154"/>
      <c r="CGL45" s="154"/>
      <c r="CGM45" s="154"/>
      <c r="CGN45" s="154"/>
      <c r="CGO45" s="154"/>
      <c r="CGP45" s="154"/>
      <c r="CGQ45" s="154"/>
      <c r="CGR45" s="154"/>
      <c r="CGS45" s="154"/>
      <c r="CGT45" s="154"/>
      <c r="CGU45" s="154"/>
      <c r="CGV45" s="154"/>
      <c r="CGW45" s="154"/>
      <c r="CGX45" s="154"/>
      <c r="CGY45" s="154"/>
      <c r="CGZ45" s="154"/>
      <c r="CHA45" s="154"/>
      <c r="CHB45" s="154"/>
      <c r="CHC45" s="154"/>
      <c r="CHD45" s="154"/>
      <c r="CHE45" s="154"/>
      <c r="CHF45" s="154"/>
      <c r="CHG45" s="154"/>
      <c r="CHH45" s="154"/>
      <c r="CHI45" s="154"/>
      <c r="CHJ45" s="154"/>
      <c r="CHK45" s="154"/>
      <c r="CHL45" s="154"/>
      <c r="CHM45" s="154"/>
      <c r="CHN45" s="154"/>
      <c r="CHO45" s="154"/>
      <c r="CHP45" s="154"/>
      <c r="CHQ45" s="154"/>
      <c r="CHR45" s="154"/>
      <c r="CHS45" s="154"/>
      <c r="CHT45" s="154"/>
      <c r="CHU45" s="154"/>
      <c r="CHV45" s="154"/>
      <c r="CHW45" s="154"/>
      <c r="CHX45" s="154"/>
      <c r="CHY45" s="154"/>
      <c r="CHZ45" s="154"/>
      <c r="CIA45" s="154"/>
      <c r="CIB45" s="154"/>
      <c r="CIC45" s="154"/>
      <c r="CID45" s="154"/>
      <c r="CIE45" s="154"/>
      <c r="CIF45" s="154"/>
      <c r="CIG45" s="154"/>
      <c r="CIH45" s="154"/>
      <c r="CII45" s="154"/>
      <c r="CIJ45" s="154"/>
      <c r="CIK45" s="154"/>
      <c r="CIL45" s="154"/>
      <c r="CIM45" s="154"/>
      <c r="CIN45" s="154"/>
      <c r="CIO45" s="154"/>
      <c r="CIP45" s="154"/>
      <c r="CIQ45" s="154"/>
      <c r="CIR45" s="154"/>
      <c r="CIS45" s="154"/>
      <c r="CIT45" s="154"/>
      <c r="CIU45" s="154"/>
      <c r="CIV45" s="154"/>
      <c r="CIW45" s="154"/>
      <c r="CIX45" s="154"/>
      <c r="CIY45" s="154"/>
      <c r="CIZ45" s="154"/>
      <c r="CJA45" s="154"/>
      <c r="CJB45" s="154"/>
      <c r="CJC45" s="154"/>
      <c r="CJD45" s="154"/>
      <c r="CJE45" s="154"/>
      <c r="CJF45" s="154"/>
      <c r="CJG45" s="154"/>
      <c r="CJH45" s="154"/>
      <c r="CJI45" s="154"/>
      <c r="CJJ45" s="154"/>
      <c r="CJK45" s="154"/>
      <c r="CJL45" s="154"/>
      <c r="CJM45" s="154"/>
      <c r="CJN45" s="154"/>
      <c r="CJO45" s="154"/>
      <c r="CJP45" s="154"/>
      <c r="CJQ45" s="154"/>
      <c r="CJR45" s="154"/>
      <c r="CJS45" s="154"/>
      <c r="CJT45" s="154"/>
      <c r="CJU45" s="154"/>
      <c r="CJV45" s="154"/>
      <c r="CJW45" s="154"/>
      <c r="CJX45" s="154"/>
      <c r="CJY45" s="154"/>
      <c r="CJZ45" s="154"/>
      <c r="CKA45" s="154"/>
      <c r="CKB45" s="154"/>
      <c r="CKC45" s="154"/>
      <c r="CKD45" s="154"/>
      <c r="CKE45" s="154"/>
      <c r="CKF45" s="154"/>
      <c r="CKG45" s="154"/>
      <c r="CKH45" s="154"/>
      <c r="CKI45" s="154"/>
      <c r="CKJ45" s="154"/>
      <c r="CKK45" s="154"/>
      <c r="CKL45" s="154"/>
      <c r="CKM45" s="154"/>
      <c r="CKN45" s="154"/>
      <c r="CKO45" s="154"/>
      <c r="CKP45" s="154"/>
      <c r="CKQ45" s="154"/>
      <c r="CKR45" s="154"/>
      <c r="CKS45" s="154"/>
      <c r="CKT45" s="154"/>
      <c r="CKU45" s="154"/>
      <c r="CKV45" s="154"/>
      <c r="CKW45" s="154"/>
      <c r="CKX45" s="154"/>
      <c r="CKY45" s="154"/>
      <c r="CKZ45" s="154"/>
      <c r="CLA45" s="154"/>
      <c r="CLB45" s="154"/>
      <c r="CLC45" s="154"/>
      <c r="CLD45" s="154"/>
      <c r="CLE45" s="154"/>
      <c r="CLF45" s="154"/>
      <c r="CLG45" s="154"/>
      <c r="CLH45" s="154"/>
      <c r="CLI45" s="154"/>
      <c r="CLJ45" s="154"/>
      <c r="CLK45" s="154"/>
      <c r="CLL45" s="154"/>
      <c r="CLM45" s="154"/>
      <c r="CLN45" s="154"/>
      <c r="CLO45" s="154"/>
      <c r="CLP45" s="154"/>
      <c r="CLQ45" s="154"/>
      <c r="CLR45" s="154"/>
      <c r="CLS45" s="154"/>
      <c r="CLT45" s="154"/>
      <c r="CLU45" s="154"/>
      <c r="CLV45" s="154"/>
      <c r="CLW45" s="154"/>
      <c r="CLX45" s="154"/>
      <c r="CLY45" s="154"/>
      <c r="CLZ45" s="154"/>
      <c r="CMA45" s="154"/>
      <c r="CMB45" s="154"/>
      <c r="CMC45" s="154"/>
      <c r="CMD45" s="154"/>
      <c r="CME45" s="154"/>
      <c r="CMF45" s="154"/>
      <c r="CMG45" s="154"/>
      <c r="CMH45" s="154"/>
      <c r="CMI45" s="154"/>
      <c r="CMJ45" s="154"/>
      <c r="CMK45" s="154"/>
      <c r="CML45" s="154"/>
      <c r="CMM45" s="154"/>
      <c r="CMN45" s="154"/>
      <c r="CMO45" s="154"/>
      <c r="CMP45" s="154"/>
      <c r="CMQ45" s="154"/>
      <c r="CMR45" s="154"/>
      <c r="CMS45" s="154"/>
      <c r="CMT45" s="154"/>
      <c r="CMU45" s="154"/>
      <c r="CMV45" s="154"/>
      <c r="CMW45" s="154"/>
      <c r="CMX45" s="154"/>
      <c r="CMY45" s="154"/>
      <c r="CMZ45" s="154"/>
      <c r="CNA45" s="154"/>
      <c r="CNB45" s="154"/>
      <c r="CNC45" s="154"/>
      <c r="CND45" s="154"/>
      <c r="CNE45" s="154"/>
      <c r="CNF45" s="154"/>
      <c r="CNG45" s="154"/>
      <c r="CNH45" s="154"/>
      <c r="CNI45" s="154"/>
      <c r="CNJ45" s="154"/>
      <c r="CNK45" s="154"/>
      <c r="CNL45" s="154"/>
      <c r="CNM45" s="154"/>
      <c r="CNN45" s="154"/>
      <c r="CNO45" s="154"/>
      <c r="CNP45" s="154"/>
      <c r="CNQ45" s="154"/>
      <c r="CNR45" s="154"/>
      <c r="CNS45" s="154"/>
      <c r="CNT45" s="154"/>
      <c r="CNU45" s="154"/>
      <c r="CNV45" s="154"/>
      <c r="CNW45" s="154"/>
      <c r="CNX45" s="154"/>
      <c r="CNY45" s="154"/>
      <c r="CNZ45" s="154"/>
      <c r="COA45" s="154"/>
      <c r="COB45" s="154"/>
      <c r="COC45" s="154"/>
      <c r="COD45" s="154"/>
      <c r="COE45" s="154"/>
      <c r="COF45" s="154"/>
      <c r="COG45" s="154"/>
      <c r="COH45" s="154"/>
      <c r="COI45" s="154"/>
      <c r="COJ45" s="154"/>
      <c r="COK45" s="154"/>
      <c r="COL45" s="154"/>
      <c r="COM45" s="154"/>
      <c r="CON45" s="154"/>
      <c r="COO45" s="154"/>
      <c r="COP45" s="154"/>
      <c r="COQ45" s="154"/>
      <c r="COR45" s="154"/>
      <c r="COS45" s="154"/>
      <c r="COT45" s="154"/>
      <c r="COU45" s="154"/>
      <c r="COV45" s="154"/>
      <c r="COW45" s="154"/>
      <c r="COX45" s="154"/>
      <c r="COY45" s="154"/>
      <c r="COZ45" s="154"/>
      <c r="CPA45" s="154"/>
      <c r="CPB45" s="154"/>
      <c r="CPC45" s="154"/>
      <c r="CPD45" s="154"/>
      <c r="CPE45" s="154"/>
      <c r="CPF45" s="154"/>
      <c r="CPG45" s="154"/>
      <c r="CPH45" s="154"/>
      <c r="CPI45" s="154"/>
      <c r="CPJ45" s="154"/>
      <c r="CPK45" s="154"/>
      <c r="CPL45" s="154"/>
      <c r="CPM45" s="154"/>
      <c r="CPN45" s="154"/>
      <c r="CPO45" s="154"/>
      <c r="CPP45" s="154"/>
      <c r="CPQ45" s="154"/>
      <c r="CPR45" s="154"/>
      <c r="CPS45" s="154"/>
      <c r="CPT45" s="154"/>
      <c r="CPU45" s="154"/>
      <c r="CPV45" s="154"/>
      <c r="CPW45" s="154"/>
      <c r="CPX45" s="154"/>
      <c r="CPY45" s="154"/>
      <c r="CPZ45" s="154"/>
      <c r="CQA45" s="154"/>
      <c r="CQB45" s="154"/>
      <c r="CQC45" s="154"/>
      <c r="CQD45" s="154"/>
      <c r="CQE45" s="154"/>
      <c r="CQF45" s="154"/>
      <c r="CQG45" s="154"/>
      <c r="CQH45" s="154"/>
      <c r="CQI45" s="154"/>
      <c r="CQJ45" s="154"/>
      <c r="CQK45" s="154"/>
      <c r="CQL45" s="154"/>
      <c r="CQM45" s="154"/>
      <c r="CQN45" s="154"/>
      <c r="CQO45" s="154"/>
      <c r="CQP45" s="154"/>
      <c r="CQQ45" s="154"/>
      <c r="CQR45" s="154"/>
      <c r="CQS45" s="154"/>
      <c r="CQT45" s="154"/>
      <c r="CQU45" s="154"/>
      <c r="CQV45" s="154"/>
      <c r="CQW45" s="154"/>
      <c r="CQX45" s="154"/>
      <c r="CQY45" s="154"/>
      <c r="CQZ45" s="154"/>
      <c r="CRA45" s="154"/>
      <c r="CRB45" s="154"/>
      <c r="CRC45" s="154"/>
      <c r="CRD45" s="154"/>
      <c r="CRE45" s="154"/>
      <c r="CRF45" s="154"/>
      <c r="CRG45" s="154"/>
      <c r="CRH45" s="154"/>
      <c r="CRI45" s="154"/>
      <c r="CRJ45" s="154"/>
      <c r="CRK45" s="154"/>
      <c r="CRL45" s="154"/>
      <c r="CRM45" s="154"/>
      <c r="CRN45" s="154"/>
      <c r="CRO45" s="154"/>
      <c r="CRP45" s="154"/>
      <c r="CRQ45" s="154"/>
      <c r="CRR45" s="154"/>
      <c r="CRS45" s="154"/>
      <c r="CRT45" s="154"/>
      <c r="CRU45" s="154"/>
      <c r="CRV45" s="154"/>
      <c r="CRW45" s="154"/>
      <c r="CRX45" s="154"/>
      <c r="CRY45" s="154"/>
      <c r="CRZ45" s="154"/>
      <c r="CSA45" s="154"/>
      <c r="CSB45" s="154"/>
      <c r="CSC45" s="154"/>
      <c r="CSD45" s="154"/>
      <c r="CSE45" s="154"/>
      <c r="CSF45" s="154"/>
      <c r="CSG45" s="154"/>
      <c r="CSH45" s="154"/>
      <c r="CSI45" s="154"/>
      <c r="CSJ45" s="154"/>
      <c r="CSK45" s="154"/>
      <c r="CSL45" s="154"/>
      <c r="CSM45" s="154"/>
      <c r="CSN45" s="154"/>
      <c r="CSO45" s="154"/>
      <c r="CSP45" s="154"/>
      <c r="CSQ45" s="154"/>
      <c r="CSR45" s="154"/>
      <c r="CSS45" s="154"/>
      <c r="CST45" s="154"/>
      <c r="CSU45" s="154"/>
      <c r="CSV45" s="154"/>
      <c r="CSW45" s="154"/>
      <c r="CSX45" s="154"/>
      <c r="CSY45" s="154"/>
      <c r="CSZ45" s="154"/>
      <c r="CTA45" s="154"/>
      <c r="CTB45" s="154"/>
      <c r="CTC45" s="154"/>
      <c r="CTD45" s="154"/>
      <c r="CTE45" s="154"/>
      <c r="CTF45" s="154"/>
      <c r="CTG45" s="154"/>
      <c r="CTH45" s="154"/>
      <c r="CTI45" s="154"/>
      <c r="CTJ45" s="154"/>
      <c r="CTK45" s="154"/>
      <c r="CTL45" s="154"/>
      <c r="CTM45" s="154"/>
      <c r="CTN45" s="154"/>
      <c r="CTO45" s="154"/>
      <c r="CTP45" s="154"/>
      <c r="CTQ45" s="154"/>
      <c r="CTR45" s="154"/>
      <c r="CTS45" s="154"/>
      <c r="CTT45" s="154"/>
      <c r="CTU45" s="154"/>
      <c r="CTV45" s="154"/>
      <c r="CTW45" s="154"/>
      <c r="CTX45" s="154"/>
      <c r="CTY45" s="154"/>
      <c r="CTZ45" s="154"/>
      <c r="CUA45" s="154"/>
      <c r="CUB45" s="154"/>
      <c r="CUC45" s="154"/>
      <c r="CUD45" s="154"/>
      <c r="CUE45" s="154"/>
      <c r="CUF45" s="154"/>
      <c r="CUG45" s="154"/>
      <c r="CUH45" s="154"/>
      <c r="CUI45" s="154"/>
      <c r="CUJ45" s="154"/>
      <c r="CUK45" s="154"/>
      <c r="CUL45" s="154"/>
      <c r="CUM45" s="154"/>
      <c r="CUN45" s="154"/>
      <c r="CUO45" s="154"/>
      <c r="CUP45" s="154"/>
      <c r="CUQ45" s="154"/>
      <c r="CUR45" s="154"/>
      <c r="CUS45" s="154"/>
      <c r="CUT45" s="154"/>
      <c r="CUU45" s="154"/>
      <c r="CUV45" s="154"/>
      <c r="CUW45" s="154"/>
      <c r="CUX45" s="154"/>
      <c r="CUY45" s="154"/>
      <c r="CUZ45" s="154"/>
      <c r="CVA45" s="154"/>
      <c r="CVB45" s="154"/>
      <c r="CVC45" s="154"/>
      <c r="CVD45" s="154"/>
      <c r="CVE45" s="154"/>
      <c r="CVF45" s="154"/>
      <c r="CVG45" s="154"/>
      <c r="CVH45" s="154"/>
      <c r="CVI45" s="154"/>
      <c r="CVJ45" s="154"/>
      <c r="CVK45" s="154"/>
      <c r="CVL45" s="154"/>
      <c r="CVM45" s="154"/>
      <c r="CVN45" s="154"/>
      <c r="CVO45" s="154"/>
      <c r="CVP45" s="154"/>
      <c r="CVQ45" s="154"/>
      <c r="CVR45" s="154"/>
      <c r="CVS45" s="154"/>
      <c r="CVT45" s="154"/>
      <c r="CVU45" s="154"/>
      <c r="CVV45" s="154"/>
      <c r="CVW45" s="154"/>
      <c r="CVX45" s="154"/>
      <c r="CVY45" s="154"/>
      <c r="CVZ45" s="154"/>
      <c r="CWA45" s="154"/>
      <c r="CWB45" s="154"/>
      <c r="CWC45" s="154"/>
      <c r="CWD45" s="154"/>
      <c r="CWE45" s="154"/>
      <c r="CWF45" s="154"/>
      <c r="CWG45" s="154"/>
      <c r="CWH45" s="154"/>
      <c r="CWI45" s="154"/>
      <c r="CWJ45" s="154"/>
      <c r="CWK45" s="154"/>
      <c r="CWL45" s="154"/>
      <c r="CWM45" s="154"/>
      <c r="CWN45" s="154"/>
      <c r="CWO45" s="154"/>
      <c r="CWP45" s="154"/>
      <c r="CWQ45" s="154"/>
      <c r="CWR45" s="154"/>
      <c r="CWS45" s="154"/>
      <c r="CWT45" s="154"/>
      <c r="CWU45" s="154"/>
      <c r="CWV45" s="154"/>
      <c r="CWW45" s="154"/>
      <c r="CWX45" s="154"/>
      <c r="CWY45" s="154"/>
      <c r="CWZ45" s="154"/>
      <c r="CXA45" s="154"/>
      <c r="CXB45" s="154"/>
      <c r="CXC45" s="154"/>
      <c r="CXD45" s="154"/>
      <c r="CXE45" s="154"/>
      <c r="CXF45" s="154"/>
      <c r="CXG45" s="154"/>
      <c r="CXH45" s="154"/>
      <c r="CXI45" s="154"/>
      <c r="CXJ45" s="154"/>
      <c r="CXK45" s="154"/>
      <c r="CXL45" s="154"/>
      <c r="CXM45" s="154"/>
      <c r="CXN45" s="154"/>
      <c r="CXO45" s="154"/>
      <c r="CXP45" s="154"/>
      <c r="CXQ45" s="154"/>
      <c r="CXR45" s="154"/>
      <c r="CXS45" s="154"/>
      <c r="CXT45" s="154"/>
      <c r="CXU45" s="154"/>
      <c r="CXV45" s="154"/>
      <c r="CXW45" s="154"/>
      <c r="CXX45" s="154"/>
      <c r="CXY45" s="154"/>
      <c r="CXZ45" s="154"/>
      <c r="CYA45" s="154"/>
      <c r="CYB45" s="154"/>
      <c r="CYC45" s="154"/>
      <c r="CYD45" s="154"/>
      <c r="CYE45" s="154"/>
      <c r="CYF45" s="154"/>
      <c r="CYG45" s="154"/>
      <c r="CYH45" s="154"/>
      <c r="CYI45" s="154"/>
      <c r="CYJ45" s="154"/>
      <c r="CYK45" s="154"/>
      <c r="CYL45" s="154"/>
      <c r="CYM45" s="154"/>
      <c r="CYN45" s="154"/>
      <c r="CYO45" s="154"/>
      <c r="CYP45" s="154"/>
      <c r="CYQ45" s="154"/>
      <c r="CYR45" s="154"/>
      <c r="CYS45" s="154"/>
      <c r="CYT45" s="154"/>
      <c r="CYU45" s="154"/>
      <c r="CYV45" s="154"/>
      <c r="CYW45" s="154"/>
      <c r="CYX45" s="154"/>
      <c r="CYY45" s="154"/>
      <c r="CYZ45" s="154"/>
      <c r="CZA45" s="154"/>
      <c r="CZB45" s="154"/>
      <c r="CZC45" s="154"/>
      <c r="CZD45" s="154"/>
      <c r="CZE45" s="154"/>
      <c r="CZF45" s="154"/>
      <c r="CZG45" s="154"/>
      <c r="CZH45" s="154"/>
      <c r="CZI45" s="154"/>
      <c r="CZJ45" s="154"/>
      <c r="CZK45" s="154"/>
      <c r="CZL45" s="154"/>
      <c r="CZM45" s="154"/>
      <c r="CZN45" s="154"/>
      <c r="CZO45" s="154"/>
      <c r="CZP45" s="154"/>
      <c r="CZQ45" s="154"/>
      <c r="CZR45" s="154"/>
      <c r="CZS45" s="154"/>
      <c r="CZT45" s="154"/>
      <c r="CZU45" s="154"/>
      <c r="CZV45" s="154"/>
      <c r="CZW45" s="154"/>
      <c r="CZX45" s="154"/>
      <c r="CZY45" s="154"/>
      <c r="CZZ45" s="154"/>
      <c r="DAA45" s="154"/>
      <c r="DAB45" s="154"/>
      <c r="DAC45" s="154"/>
      <c r="DAD45" s="154"/>
      <c r="DAE45" s="154"/>
      <c r="DAF45" s="154"/>
      <c r="DAG45" s="154"/>
      <c r="DAH45" s="154"/>
      <c r="DAI45" s="154"/>
      <c r="DAJ45" s="154"/>
      <c r="DAK45" s="154"/>
      <c r="DAL45" s="154"/>
      <c r="DAM45" s="154"/>
      <c r="DAN45" s="154"/>
      <c r="DAO45" s="154"/>
      <c r="DAP45" s="154"/>
      <c r="DAQ45" s="154"/>
      <c r="DAR45" s="154"/>
      <c r="DAS45" s="154"/>
      <c r="DAT45" s="154"/>
      <c r="DAU45" s="154"/>
      <c r="DAV45" s="154"/>
      <c r="DAW45" s="154"/>
      <c r="DAX45" s="154"/>
      <c r="DAY45" s="154"/>
      <c r="DAZ45" s="154"/>
      <c r="DBA45" s="154"/>
      <c r="DBB45" s="154"/>
      <c r="DBC45" s="154"/>
      <c r="DBD45" s="154"/>
      <c r="DBE45" s="154"/>
      <c r="DBF45" s="154"/>
      <c r="DBG45" s="154"/>
      <c r="DBH45" s="154"/>
      <c r="DBI45" s="154"/>
      <c r="DBJ45" s="154"/>
      <c r="DBK45" s="154"/>
      <c r="DBL45" s="154"/>
      <c r="DBM45" s="154"/>
      <c r="DBN45" s="154"/>
      <c r="DBO45" s="154"/>
      <c r="DBP45" s="154"/>
      <c r="DBQ45" s="154"/>
      <c r="DBR45" s="154"/>
      <c r="DBS45" s="154"/>
      <c r="DBT45" s="154"/>
      <c r="DBU45" s="154"/>
      <c r="DBV45" s="154"/>
      <c r="DBW45" s="154"/>
      <c r="DBX45" s="154"/>
      <c r="DBY45" s="154"/>
      <c r="DBZ45" s="154"/>
      <c r="DCA45" s="154"/>
      <c r="DCB45" s="154"/>
      <c r="DCC45" s="154"/>
      <c r="DCD45" s="154"/>
      <c r="DCE45" s="154"/>
      <c r="DCF45" s="154"/>
      <c r="DCG45" s="154"/>
      <c r="DCH45" s="154"/>
      <c r="DCI45" s="154"/>
      <c r="DCJ45" s="154"/>
      <c r="DCK45" s="154"/>
      <c r="DCL45" s="154"/>
      <c r="DCM45" s="154"/>
      <c r="DCN45" s="154"/>
      <c r="DCO45" s="154"/>
      <c r="DCP45" s="154"/>
      <c r="DCQ45" s="154"/>
      <c r="DCR45" s="154"/>
      <c r="DCS45" s="154"/>
      <c r="DCT45" s="154"/>
      <c r="DCU45" s="154"/>
      <c r="DCV45" s="154"/>
      <c r="DCW45" s="154"/>
      <c r="DCX45" s="154"/>
      <c r="DCY45" s="154"/>
      <c r="DCZ45" s="154"/>
      <c r="DDA45" s="154"/>
      <c r="DDB45" s="154"/>
      <c r="DDC45" s="154"/>
      <c r="DDD45" s="154"/>
      <c r="DDE45" s="154"/>
      <c r="DDF45" s="154"/>
      <c r="DDG45" s="154"/>
      <c r="DDH45" s="154"/>
      <c r="DDI45" s="154"/>
      <c r="DDJ45" s="154"/>
      <c r="DDK45" s="154"/>
      <c r="DDL45" s="154"/>
      <c r="DDM45" s="154"/>
      <c r="DDN45" s="154"/>
      <c r="DDO45" s="154"/>
      <c r="DDP45" s="154"/>
      <c r="DDQ45" s="154"/>
      <c r="DDR45" s="154"/>
      <c r="DDS45" s="154"/>
      <c r="DDT45" s="154"/>
      <c r="DDU45" s="154"/>
      <c r="DDV45" s="154"/>
      <c r="DDW45" s="154"/>
      <c r="DDX45" s="154"/>
      <c r="DDY45" s="154"/>
      <c r="DDZ45" s="154"/>
      <c r="DEA45" s="154"/>
      <c r="DEB45" s="154"/>
      <c r="DEC45" s="154"/>
      <c r="DED45" s="154"/>
      <c r="DEE45" s="154"/>
      <c r="DEF45" s="154"/>
      <c r="DEG45" s="154"/>
      <c r="DEH45" s="154"/>
      <c r="DEI45" s="154"/>
      <c r="DEJ45" s="154"/>
      <c r="DEK45" s="154"/>
      <c r="DEL45" s="154"/>
      <c r="DEM45" s="154"/>
      <c r="DEN45" s="154"/>
      <c r="DEO45" s="154"/>
      <c r="DEP45" s="154"/>
      <c r="DEQ45" s="154"/>
      <c r="DER45" s="154"/>
      <c r="DES45" s="154"/>
      <c r="DET45" s="154"/>
      <c r="DEU45" s="154"/>
      <c r="DEV45" s="154"/>
      <c r="DEW45" s="154"/>
      <c r="DEX45" s="154"/>
      <c r="DEY45" s="154"/>
      <c r="DEZ45" s="154"/>
      <c r="DFA45" s="154"/>
      <c r="DFB45" s="154"/>
      <c r="DFC45" s="154"/>
      <c r="DFD45" s="154"/>
      <c r="DFE45" s="154"/>
      <c r="DFF45" s="154"/>
      <c r="DFG45" s="154"/>
      <c r="DFH45" s="154"/>
      <c r="DFI45" s="154"/>
      <c r="DFJ45" s="154"/>
      <c r="DFK45" s="154"/>
      <c r="DFL45" s="154"/>
      <c r="DFM45" s="154"/>
      <c r="DFN45" s="154"/>
      <c r="DFO45" s="154"/>
      <c r="DFP45" s="154"/>
      <c r="DFQ45" s="154"/>
      <c r="DFR45" s="154"/>
      <c r="DFS45" s="154"/>
      <c r="DFT45" s="154"/>
      <c r="DFU45" s="154"/>
      <c r="DFV45" s="154"/>
      <c r="DFW45" s="154"/>
      <c r="DFX45" s="154"/>
      <c r="DFY45" s="154"/>
      <c r="DFZ45" s="154"/>
      <c r="DGA45" s="154"/>
      <c r="DGB45" s="154"/>
      <c r="DGC45" s="154"/>
      <c r="DGD45" s="154"/>
      <c r="DGE45" s="154"/>
      <c r="DGF45" s="154"/>
      <c r="DGG45" s="154"/>
      <c r="DGH45" s="154"/>
      <c r="DGI45" s="154"/>
      <c r="DGJ45" s="154"/>
      <c r="DGK45" s="154"/>
      <c r="DGL45" s="154"/>
      <c r="DGM45" s="154"/>
      <c r="DGN45" s="154"/>
      <c r="DGO45" s="154"/>
      <c r="DGP45" s="154"/>
      <c r="DGQ45" s="154"/>
      <c r="DGR45" s="154"/>
      <c r="DGS45" s="154"/>
      <c r="DGT45" s="154"/>
      <c r="DGU45" s="154"/>
      <c r="DGV45" s="154"/>
      <c r="DGW45" s="154"/>
      <c r="DGX45" s="154"/>
      <c r="DGY45" s="154"/>
      <c r="DGZ45" s="154"/>
      <c r="DHA45" s="154"/>
      <c r="DHB45" s="154"/>
      <c r="DHC45" s="154"/>
      <c r="DHD45" s="154"/>
      <c r="DHE45" s="154"/>
      <c r="DHF45" s="154"/>
      <c r="DHG45" s="154"/>
      <c r="DHH45" s="154"/>
      <c r="DHI45" s="154"/>
      <c r="DHJ45" s="154"/>
      <c r="DHK45" s="154"/>
      <c r="DHL45" s="154"/>
      <c r="DHM45" s="154"/>
      <c r="DHN45" s="154"/>
      <c r="DHO45" s="154"/>
      <c r="DHP45" s="154"/>
      <c r="DHQ45" s="154"/>
      <c r="DHR45" s="154"/>
      <c r="DHS45" s="154"/>
      <c r="DHT45" s="154"/>
      <c r="DHU45" s="154"/>
      <c r="DHV45" s="154"/>
      <c r="DHW45" s="154"/>
      <c r="DHX45" s="154"/>
      <c r="DHY45" s="154"/>
      <c r="DHZ45" s="154"/>
      <c r="DIA45" s="154"/>
      <c r="DIB45" s="154"/>
      <c r="DIC45" s="154"/>
      <c r="DID45" s="154"/>
      <c r="DIE45" s="154"/>
      <c r="DIF45" s="154"/>
      <c r="DIG45" s="154"/>
      <c r="DIH45" s="154"/>
      <c r="DII45" s="154"/>
      <c r="DIJ45" s="154"/>
      <c r="DIK45" s="154"/>
      <c r="DIL45" s="154"/>
      <c r="DIM45" s="154"/>
      <c r="DIN45" s="154"/>
      <c r="DIO45" s="154"/>
      <c r="DIP45" s="154"/>
      <c r="DIQ45" s="154"/>
      <c r="DIR45" s="154"/>
      <c r="DIS45" s="154"/>
      <c r="DIT45" s="154"/>
      <c r="DIU45" s="154"/>
      <c r="DIV45" s="154"/>
      <c r="DIW45" s="154"/>
      <c r="DIX45" s="154"/>
      <c r="DIY45" s="154"/>
      <c r="DIZ45" s="154"/>
      <c r="DJA45" s="154"/>
      <c r="DJB45" s="154"/>
      <c r="DJC45" s="154"/>
      <c r="DJD45" s="154"/>
      <c r="DJE45" s="154"/>
      <c r="DJF45" s="154"/>
      <c r="DJG45" s="154"/>
      <c r="DJH45" s="154"/>
      <c r="DJI45" s="154"/>
      <c r="DJJ45" s="154"/>
      <c r="DJK45" s="154"/>
      <c r="DJL45" s="154"/>
      <c r="DJM45" s="154"/>
      <c r="DJN45" s="154"/>
      <c r="DJO45" s="154"/>
      <c r="DJP45" s="154"/>
      <c r="DJQ45" s="154"/>
      <c r="DJR45" s="154"/>
      <c r="DJS45" s="154"/>
      <c r="DJT45" s="154"/>
      <c r="DJU45" s="154"/>
      <c r="DJV45" s="154"/>
      <c r="DJW45" s="154"/>
      <c r="DJX45" s="154"/>
      <c r="DJY45" s="154"/>
      <c r="DJZ45" s="154"/>
      <c r="DKA45" s="154"/>
      <c r="DKB45" s="154"/>
      <c r="DKC45" s="154"/>
      <c r="DKD45" s="154"/>
      <c r="DKE45" s="154"/>
      <c r="DKF45" s="154"/>
      <c r="DKG45" s="154"/>
      <c r="DKH45" s="154"/>
      <c r="DKI45" s="154"/>
      <c r="DKJ45" s="154"/>
      <c r="DKK45" s="154"/>
      <c r="DKL45" s="154"/>
      <c r="DKM45" s="154"/>
      <c r="DKN45" s="154"/>
      <c r="DKO45" s="154"/>
      <c r="DKP45" s="154"/>
      <c r="DKQ45" s="154"/>
      <c r="DKR45" s="154"/>
      <c r="DKS45" s="154"/>
      <c r="DKT45" s="154"/>
      <c r="DKU45" s="154"/>
      <c r="DKV45" s="154"/>
      <c r="DKW45" s="154"/>
      <c r="DKX45" s="154"/>
      <c r="DKY45" s="154"/>
      <c r="DKZ45" s="154"/>
      <c r="DLA45" s="154"/>
      <c r="DLB45" s="154"/>
      <c r="DLC45" s="154"/>
      <c r="DLD45" s="154"/>
      <c r="DLE45" s="154"/>
      <c r="DLF45" s="154"/>
      <c r="DLG45" s="154"/>
      <c r="DLH45" s="154"/>
      <c r="DLI45" s="154"/>
      <c r="DLJ45" s="154"/>
      <c r="DLK45" s="154"/>
      <c r="DLL45" s="154"/>
      <c r="DLM45" s="154"/>
      <c r="DLN45" s="154"/>
      <c r="DLO45" s="154"/>
      <c r="DLP45" s="154"/>
      <c r="DLQ45" s="154"/>
      <c r="DLR45" s="154"/>
      <c r="DLS45" s="154"/>
      <c r="DLT45" s="154"/>
      <c r="DLU45" s="154"/>
      <c r="DLV45" s="154"/>
      <c r="DLW45" s="154"/>
      <c r="DLX45" s="154"/>
      <c r="DLY45" s="154"/>
      <c r="DLZ45" s="154"/>
      <c r="DMA45" s="154"/>
      <c r="DMB45" s="154"/>
      <c r="DMC45" s="154"/>
      <c r="DMD45" s="154"/>
      <c r="DME45" s="154"/>
      <c r="DMF45" s="154"/>
      <c r="DMG45" s="154"/>
      <c r="DMH45" s="154"/>
      <c r="DMI45" s="154"/>
      <c r="DMJ45" s="154"/>
      <c r="DMK45" s="154"/>
      <c r="DML45" s="154"/>
      <c r="DMM45" s="154"/>
      <c r="DMN45" s="154"/>
      <c r="DMO45" s="154"/>
      <c r="DMP45" s="154"/>
      <c r="DMQ45" s="154"/>
      <c r="DMR45" s="154"/>
      <c r="DMS45" s="154"/>
      <c r="DMT45" s="154"/>
      <c r="DMU45" s="154"/>
      <c r="DMV45" s="154"/>
      <c r="DMW45" s="154"/>
      <c r="DMX45" s="154"/>
      <c r="DMY45" s="154"/>
      <c r="DMZ45" s="154"/>
      <c r="DNA45" s="154"/>
      <c r="DNB45" s="154"/>
      <c r="DNC45" s="154"/>
      <c r="DND45" s="154"/>
      <c r="DNE45" s="154"/>
      <c r="DNF45" s="154"/>
      <c r="DNG45" s="154"/>
      <c r="DNH45" s="154"/>
      <c r="DNI45" s="154"/>
      <c r="DNJ45" s="154"/>
      <c r="DNK45" s="154"/>
      <c r="DNL45" s="154"/>
      <c r="DNM45" s="154"/>
      <c r="DNN45" s="154"/>
      <c r="DNO45" s="154"/>
      <c r="DNP45" s="154"/>
      <c r="DNQ45" s="154"/>
      <c r="DNR45" s="154"/>
      <c r="DNS45" s="154"/>
      <c r="DNT45" s="154"/>
      <c r="DNU45" s="154"/>
      <c r="DNV45" s="154"/>
      <c r="DNW45" s="154"/>
      <c r="DNX45" s="154"/>
      <c r="DNY45" s="154"/>
      <c r="DNZ45" s="154"/>
      <c r="DOA45" s="154"/>
      <c r="DOB45" s="154"/>
      <c r="DOC45" s="154"/>
      <c r="DOD45" s="154"/>
      <c r="DOE45" s="154"/>
      <c r="DOF45" s="154"/>
      <c r="DOG45" s="154"/>
      <c r="DOH45" s="154"/>
      <c r="DOI45" s="154"/>
      <c r="DOJ45" s="154"/>
      <c r="DOK45" s="154"/>
      <c r="DOL45" s="154"/>
      <c r="DOM45" s="154"/>
      <c r="DON45" s="154"/>
      <c r="DOO45" s="154"/>
      <c r="DOP45" s="154"/>
      <c r="DOQ45" s="154"/>
      <c r="DOR45" s="154"/>
      <c r="DOS45" s="154"/>
      <c r="DOT45" s="154"/>
      <c r="DOU45" s="154"/>
      <c r="DOV45" s="154"/>
      <c r="DOW45" s="154"/>
      <c r="DOX45" s="154"/>
      <c r="DOY45" s="154"/>
      <c r="DOZ45" s="154"/>
      <c r="DPA45" s="154"/>
      <c r="DPB45" s="154"/>
      <c r="DPC45" s="154"/>
      <c r="DPD45" s="154"/>
      <c r="DPE45" s="154"/>
      <c r="DPF45" s="154"/>
      <c r="DPG45" s="154"/>
      <c r="DPH45" s="154"/>
      <c r="DPI45" s="154"/>
      <c r="DPJ45" s="154"/>
      <c r="DPK45" s="154"/>
      <c r="DPL45" s="154"/>
      <c r="DPM45" s="154"/>
      <c r="DPN45" s="154"/>
      <c r="DPO45" s="154"/>
      <c r="DPP45" s="154"/>
      <c r="DPQ45" s="154"/>
      <c r="DPR45" s="154"/>
      <c r="DPS45" s="154"/>
      <c r="DPT45" s="154"/>
      <c r="DPU45" s="154"/>
      <c r="DPV45" s="154"/>
      <c r="DPW45" s="154"/>
      <c r="DPX45" s="154"/>
      <c r="DPY45" s="154"/>
      <c r="DPZ45" s="154"/>
      <c r="DQA45" s="154"/>
      <c r="DQB45" s="154"/>
      <c r="DQC45" s="154"/>
      <c r="DQD45" s="154"/>
      <c r="DQE45" s="154"/>
      <c r="DQF45" s="154"/>
      <c r="DQG45" s="154"/>
      <c r="DQH45" s="154"/>
      <c r="DQI45" s="154"/>
      <c r="DQJ45" s="154"/>
      <c r="DQK45" s="154"/>
      <c r="DQL45" s="154"/>
      <c r="DQM45" s="154"/>
      <c r="DQN45" s="154"/>
      <c r="DQO45" s="154"/>
      <c r="DQP45" s="154"/>
      <c r="DQQ45" s="154"/>
      <c r="DQR45" s="154"/>
      <c r="DQS45" s="154"/>
      <c r="DQT45" s="154"/>
      <c r="DQU45" s="154"/>
      <c r="DQV45" s="154"/>
      <c r="DQW45" s="154"/>
      <c r="DQX45" s="154"/>
      <c r="DQY45" s="154"/>
      <c r="DQZ45" s="154"/>
      <c r="DRA45" s="154"/>
      <c r="DRB45" s="154"/>
      <c r="DRC45" s="154"/>
      <c r="DRD45" s="154"/>
      <c r="DRE45" s="154"/>
      <c r="DRF45" s="154"/>
      <c r="DRG45" s="154"/>
      <c r="DRH45" s="154"/>
      <c r="DRI45" s="154"/>
      <c r="DRJ45" s="154"/>
      <c r="DRK45" s="154"/>
      <c r="DRL45" s="154"/>
      <c r="DRM45" s="154"/>
      <c r="DRN45" s="154"/>
      <c r="DRO45" s="154"/>
      <c r="DRP45" s="154"/>
      <c r="DRQ45" s="154"/>
      <c r="DRR45" s="154"/>
      <c r="DRS45" s="154"/>
      <c r="DRT45" s="154"/>
      <c r="DRU45" s="154"/>
      <c r="DRV45" s="154"/>
      <c r="DRW45" s="154"/>
      <c r="DRX45" s="154"/>
      <c r="DRY45" s="154"/>
      <c r="DRZ45" s="154"/>
      <c r="DSA45" s="154"/>
      <c r="DSB45" s="154"/>
      <c r="DSC45" s="154"/>
      <c r="DSD45" s="154"/>
      <c r="DSE45" s="154"/>
      <c r="DSF45" s="154"/>
      <c r="DSG45" s="154"/>
      <c r="DSH45" s="154"/>
      <c r="DSI45" s="154"/>
      <c r="DSJ45" s="154"/>
      <c r="DSK45" s="154"/>
      <c r="DSL45" s="154"/>
      <c r="DSM45" s="154"/>
      <c r="DSN45" s="154"/>
      <c r="DSO45" s="154"/>
      <c r="DSP45" s="154"/>
      <c r="DSQ45" s="154"/>
      <c r="DSR45" s="154"/>
      <c r="DSS45" s="154"/>
      <c r="DST45" s="154"/>
      <c r="DSU45" s="154"/>
      <c r="DSV45" s="154"/>
      <c r="DSW45" s="154"/>
      <c r="DSX45" s="154"/>
      <c r="DSY45" s="154"/>
      <c r="DSZ45" s="154"/>
      <c r="DTA45" s="154"/>
      <c r="DTB45" s="154"/>
      <c r="DTC45" s="154"/>
      <c r="DTD45" s="154"/>
      <c r="DTE45" s="154"/>
      <c r="DTF45" s="154"/>
      <c r="DTG45" s="154"/>
      <c r="DTH45" s="154"/>
      <c r="DTI45" s="154"/>
      <c r="DTJ45" s="154"/>
      <c r="DTK45" s="154"/>
      <c r="DTL45" s="154"/>
      <c r="DTM45" s="154"/>
      <c r="DTN45" s="154"/>
      <c r="DTO45" s="154"/>
      <c r="DTP45" s="154"/>
      <c r="DTQ45" s="154"/>
      <c r="DTR45" s="154"/>
      <c r="DTS45" s="154"/>
      <c r="DTT45" s="154"/>
      <c r="DTU45" s="154"/>
      <c r="DTV45" s="154"/>
      <c r="DTW45" s="154"/>
      <c r="DTX45" s="154"/>
      <c r="DTY45" s="154"/>
      <c r="DTZ45" s="154"/>
      <c r="DUA45" s="154"/>
      <c r="DUB45" s="154"/>
      <c r="DUC45" s="154"/>
      <c r="DUD45" s="154"/>
      <c r="DUE45" s="154"/>
      <c r="DUF45" s="154"/>
      <c r="DUG45" s="154"/>
      <c r="DUH45" s="154"/>
      <c r="DUI45" s="154"/>
      <c r="DUJ45" s="154"/>
      <c r="DUK45" s="154"/>
      <c r="DUL45" s="154"/>
      <c r="DUM45" s="154"/>
      <c r="DUN45" s="154"/>
      <c r="DUO45" s="154"/>
      <c r="DUP45" s="154"/>
      <c r="DUQ45" s="154"/>
      <c r="DUR45" s="154"/>
      <c r="DUS45" s="154"/>
      <c r="DUT45" s="154"/>
      <c r="DUU45" s="154"/>
      <c r="DUV45" s="154"/>
      <c r="DUW45" s="154"/>
      <c r="DUX45" s="154"/>
      <c r="DUY45" s="154"/>
      <c r="DUZ45" s="154"/>
      <c r="DVA45" s="154"/>
      <c r="DVB45" s="154"/>
      <c r="DVC45" s="154"/>
      <c r="DVD45" s="154"/>
      <c r="DVE45" s="154"/>
      <c r="DVF45" s="154"/>
      <c r="DVG45" s="154"/>
      <c r="DVH45" s="154"/>
      <c r="DVI45" s="154"/>
      <c r="DVJ45" s="154"/>
      <c r="DVK45" s="154"/>
      <c r="DVL45" s="154"/>
      <c r="DVM45" s="154"/>
      <c r="DVN45" s="154"/>
      <c r="DVO45" s="154"/>
      <c r="DVP45" s="154"/>
      <c r="DVQ45" s="154"/>
      <c r="DVR45" s="154"/>
      <c r="DVS45" s="154"/>
      <c r="DVT45" s="154"/>
      <c r="DVU45" s="154"/>
      <c r="DVV45" s="154"/>
      <c r="DVW45" s="154"/>
      <c r="DVX45" s="154"/>
      <c r="DVY45" s="154"/>
      <c r="DVZ45" s="154"/>
      <c r="DWA45" s="154"/>
      <c r="DWB45" s="154"/>
      <c r="DWC45" s="154"/>
      <c r="DWD45" s="154"/>
      <c r="DWE45" s="154"/>
      <c r="DWF45" s="154"/>
      <c r="DWG45" s="154"/>
      <c r="DWH45" s="154"/>
      <c r="DWI45" s="154"/>
      <c r="DWJ45" s="154"/>
      <c r="DWK45" s="154"/>
      <c r="DWL45" s="154"/>
      <c r="DWM45" s="154"/>
      <c r="DWN45" s="154"/>
      <c r="DWO45" s="154"/>
      <c r="DWP45" s="154"/>
      <c r="DWQ45" s="154"/>
      <c r="DWR45" s="154"/>
      <c r="DWS45" s="154"/>
      <c r="DWT45" s="154"/>
      <c r="DWU45" s="154"/>
      <c r="DWV45" s="154"/>
      <c r="DWW45" s="154"/>
      <c r="DWX45" s="154"/>
      <c r="DWY45" s="154"/>
      <c r="DWZ45" s="154"/>
      <c r="DXA45" s="154"/>
      <c r="DXB45" s="154"/>
      <c r="DXC45" s="154"/>
      <c r="DXD45" s="154"/>
      <c r="DXE45" s="154"/>
      <c r="DXF45" s="154"/>
      <c r="DXG45" s="154"/>
      <c r="DXH45" s="154"/>
      <c r="DXI45" s="154"/>
      <c r="DXJ45" s="154"/>
      <c r="DXK45" s="154"/>
      <c r="DXL45" s="154"/>
      <c r="DXM45" s="154"/>
      <c r="DXN45" s="154"/>
      <c r="DXO45" s="154"/>
      <c r="DXP45" s="154"/>
      <c r="DXQ45" s="154"/>
      <c r="DXR45" s="154"/>
      <c r="DXS45" s="154"/>
      <c r="DXT45" s="154"/>
      <c r="DXU45" s="154"/>
      <c r="DXV45" s="154"/>
      <c r="DXW45" s="154"/>
      <c r="DXX45" s="154"/>
      <c r="DXY45" s="154"/>
      <c r="DXZ45" s="154"/>
      <c r="DYA45" s="154"/>
      <c r="DYB45" s="154"/>
      <c r="DYC45" s="154"/>
      <c r="DYD45" s="154"/>
      <c r="DYE45" s="154"/>
      <c r="DYF45" s="154"/>
      <c r="DYG45" s="154"/>
      <c r="DYH45" s="154"/>
      <c r="DYI45" s="154"/>
      <c r="DYJ45" s="154"/>
      <c r="DYK45" s="154"/>
      <c r="DYL45" s="154"/>
      <c r="DYM45" s="154"/>
      <c r="DYN45" s="154"/>
      <c r="DYO45" s="154"/>
      <c r="DYP45" s="154"/>
      <c r="DYQ45" s="154"/>
      <c r="DYR45" s="154"/>
      <c r="DYS45" s="154"/>
      <c r="DYT45" s="154"/>
      <c r="DYU45" s="154"/>
      <c r="DYV45" s="154"/>
      <c r="DYW45" s="154"/>
      <c r="DYX45" s="154"/>
      <c r="DYY45" s="154"/>
      <c r="DYZ45" s="154"/>
      <c r="DZA45" s="154"/>
      <c r="DZB45" s="154"/>
      <c r="DZC45" s="154"/>
      <c r="DZD45" s="154"/>
      <c r="DZE45" s="154"/>
      <c r="DZF45" s="154"/>
      <c r="DZG45" s="154"/>
      <c r="DZH45" s="154"/>
      <c r="DZI45" s="154"/>
      <c r="DZJ45" s="154"/>
      <c r="DZK45" s="154"/>
      <c r="DZL45" s="154"/>
      <c r="DZM45" s="154"/>
      <c r="DZN45" s="154"/>
      <c r="DZO45" s="154"/>
      <c r="DZP45" s="154"/>
      <c r="DZQ45" s="154"/>
      <c r="DZR45" s="154"/>
      <c r="DZS45" s="154"/>
      <c r="DZT45" s="154"/>
      <c r="DZU45" s="154"/>
      <c r="DZV45" s="154"/>
      <c r="DZW45" s="154"/>
      <c r="DZX45" s="154"/>
      <c r="DZY45" s="154"/>
      <c r="DZZ45" s="154"/>
      <c r="EAA45" s="154"/>
      <c r="EAB45" s="154"/>
      <c r="EAC45" s="154"/>
      <c r="EAD45" s="154"/>
      <c r="EAE45" s="154"/>
      <c r="EAF45" s="154"/>
      <c r="EAG45" s="154"/>
      <c r="EAH45" s="154"/>
      <c r="EAI45" s="154"/>
      <c r="EAJ45" s="154"/>
      <c r="EAK45" s="154"/>
      <c r="EAL45" s="154"/>
      <c r="EAM45" s="154"/>
      <c r="EAN45" s="154"/>
      <c r="EAO45" s="154"/>
      <c r="EAP45" s="154"/>
      <c r="EAQ45" s="154"/>
      <c r="EAR45" s="154"/>
      <c r="EAS45" s="154"/>
      <c r="EAT45" s="154"/>
      <c r="EAU45" s="154"/>
      <c r="EAV45" s="154"/>
      <c r="EAW45" s="154"/>
      <c r="EAX45" s="154"/>
      <c r="EAY45" s="154"/>
      <c r="EAZ45" s="154"/>
      <c r="EBA45" s="154"/>
      <c r="EBB45" s="154"/>
      <c r="EBC45" s="154"/>
      <c r="EBD45" s="154"/>
      <c r="EBE45" s="154"/>
      <c r="EBF45" s="154"/>
      <c r="EBG45" s="154"/>
      <c r="EBH45" s="154"/>
      <c r="EBI45" s="154"/>
      <c r="EBJ45" s="154"/>
      <c r="EBK45" s="154"/>
      <c r="EBL45" s="154"/>
      <c r="EBM45" s="154"/>
      <c r="EBN45" s="154"/>
      <c r="EBO45" s="154"/>
      <c r="EBP45" s="154"/>
      <c r="EBQ45" s="154"/>
      <c r="EBR45" s="154"/>
      <c r="EBS45" s="154"/>
      <c r="EBT45" s="154"/>
      <c r="EBU45" s="154"/>
      <c r="EBV45" s="154"/>
      <c r="EBW45" s="154"/>
      <c r="EBX45" s="154"/>
      <c r="EBY45" s="154"/>
      <c r="EBZ45" s="154"/>
      <c r="ECA45" s="154"/>
      <c r="ECB45" s="154"/>
      <c r="ECC45" s="154"/>
      <c r="ECD45" s="154"/>
      <c r="ECE45" s="154"/>
      <c r="ECF45" s="154"/>
      <c r="ECG45" s="154"/>
      <c r="ECH45" s="154"/>
      <c r="ECI45" s="154"/>
      <c r="ECJ45" s="154"/>
      <c r="ECK45" s="154"/>
      <c r="ECL45" s="154"/>
      <c r="ECM45" s="154"/>
      <c r="ECN45" s="154"/>
      <c r="ECO45" s="154"/>
      <c r="ECP45" s="154"/>
      <c r="ECQ45" s="154"/>
      <c r="ECR45" s="154"/>
      <c r="ECS45" s="154"/>
      <c r="ECT45" s="154"/>
      <c r="ECU45" s="154"/>
      <c r="ECV45" s="154"/>
      <c r="ECW45" s="154"/>
      <c r="ECX45" s="154"/>
      <c r="ECY45" s="154"/>
      <c r="ECZ45" s="154"/>
      <c r="EDA45" s="154"/>
      <c r="EDB45" s="154"/>
      <c r="EDC45" s="154"/>
      <c r="EDD45" s="154"/>
      <c r="EDE45" s="154"/>
      <c r="EDF45" s="154"/>
      <c r="EDG45" s="154"/>
      <c r="EDH45" s="154"/>
      <c r="EDI45" s="154"/>
      <c r="EDJ45" s="154"/>
      <c r="EDK45" s="154"/>
      <c r="EDL45" s="154"/>
      <c r="EDM45" s="154"/>
      <c r="EDN45" s="154"/>
      <c r="EDO45" s="154"/>
      <c r="EDP45" s="154"/>
      <c r="EDQ45" s="154"/>
      <c r="EDR45" s="154"/>
      <c r="EDS45" s="154"/>
      <c r="EDT45" s="154"/>
      <c r="EDU45" s="154"/>
      <c r="EDV45" s="154"/>
      <c r="EDW45" s="154"/>
      <c r="EDX45" s="154"/>
      <c r="EDY45" s="154"/>
      <c r="EDZ45" s="154"/>
      <c r="EEA45" s="154"/>
      <c r="EEB45" s="154"/>
      <c r="EEC45" s="154"/>
      <c r="EED45" s="154"/>
      <c r="EEE45" s="154"/>
      <c r="EEF45" s="154"/>
      <c r="EEG45" s="154"/>
      <c r="EEH45" s="154"/>
      <c r="EEI45" s="154"/>
      <c r="EEJ45" s="154"/>
      <c r="EEK45" s="154"/>
      <c r="EEL45" s="154"/>
      <c r="EEM45" s="154"/>
      <c r="EEN45" s="154"/>
      <c r="EEO45" s="154"/>
      <c r="EEP45" s="154"/>
      <c r="EEQ45" s="154"/>
      <c r="EER45" s="154"/>
      <c r="EES45" s="154"/>
      <c r="EET45" s="154"/>
      <c r="EEU45" s="154"/>
      <c r="EEV45" s="154"/>
      <c r="EEW45" s="154"/>
      <c r="EEX45" s="154"/>
      <c r="EEY45" s="154"/>
      <c r="EEZ45" s="154"/>
      <c r="EFA45" s="154"/>
      <c r="EFB45" s="154"/>
      <c r="EFC45" s="154"/>
      <c r="EFD45" s="154"/>
      <c r="EFE45" s="154"/>
      <c r="EFF45" s="154"/>
      <c r="EFG45" s="154"/>
      <c r="EFH45" s="154"/>
      <c r="EFI45" s="154"/>
      <c r="EFJ45" s="154"/>
      <c r="EFK45" s="154"/>
      <c r="EFL45" s="154"/>
      <c r="EFM45" s="154"/>
      <c r="EFN45" s="154"/>
      <c r="EFO45" s="154"/>
      <c r="EFP45" s="154"/>
      <c r="EFQ45" s="154"/>
      <c r="EFR45" s="154"/>
      <c r="EFS45" s="154"/>
      <c r="EFT45" s="154"/>
      <c r="EFU45" s="154"/>
      <c r="EFV45" s="154"/>
      <c r="EFW45" s="154"/>
      <c r="EFX45" s="154"/>
      <c r="EFY45" s="154"/>
      <c r="EFZ45" s="154"/>
      <c r="EGA45" s="154"/>
      <c r="EGB45" s="154"/>
      <c r="EGC45" s="154"/>
      <c r="EGD45" s="154"/>
      <c r="EGE45" s="154"/>
      <c r="EGF45" s="154"/>
      <c r="EGG45" s="154"/>
      <c r="EGH45" s="154"/>
      <c r="EGI45" s="154"/>
      <c r="EGJ45" s="154"/>
      <c r="EGK45" s="154"/>
      <c r="EGL45" s="154"/>
      <c r="EGM45" s="154"/>
      <c r="EGN45" s="154"/>
      <c r="EGO45" s="154"/>
      <c r="EGP45" s="154"/>
      <c r="EGQ45" s="154"/>
      <c r="EGR45" s="154"/>
      <c r="EGS45" s="154"/>
      <c r="EGT45" s="154"/>
      <c r="EGU45" s="154"/>
      <c r="EGV45" s="154"/>
      <c r="EGW45" s="154"/>
      <c r="EGX45" s="154"/>
      <c r="EGY45" s="154"/>
      <c r="EGZ45" s="154"/>
      <c r="EHA45" s="154"/>
      <c r="EHB45" s="154"/>
      <c r="EHC45" s="154"/>
      <c r="EHD45" s="154"/>
      <c r="EHE45" s="154"/>
      <c r="EHF45" s="154"/>
      <c r="EHG45" s="154"/>
      <c r="EHH45" s="154"/>
      <c r="EHI45" s="154"/>
      <c r="EHJ45" s="154"/>
      <c r="EHK45" s="154"/>
      <c r="EHL45" s="154"/>
      <c r="EHM45" s="154"/>
      <c r="EHN45" s="154"/>
      <c r="EHO45" s="154"/>
      <c r="EHP45" s="154"/>
      <c r="EHQ45" s="154"/>
      <c r="EHR45" s="154"/>
      <c r="EHS45" s="154"/>
      <c r="EHT45" s="154"/>
      <c r="EHU45" s="154"/>
      <c r="EHV45" s="154"/>
      <c r="EHW45" s="154"/>
      <c r="EHX45" s="154"/>
      <c r="EHY45" s="154"/>
      <c r="EHZ45" s="154"/>
      <c r="EIA45" s="154"/>
      <c r="EIB45" s="154"/>
      <c r="EIC45" s="154"/>
      <c r="EID45" s="154"/>
      <c r="EIE45" s="154"/>
      <c r="EIF45" s="154"/>
      <c r="EIG45" s="154"/>
      <c r="EIH45" s="154"/>
      <c r="EII45" s="154"/>
      <c r="EIJ45" s="154"/>
      <c r="EIK45" s="154"/>
      <c r="EIL45" s="154"/>
      <c r="EIM45" s="154"/>
      <c r="EIN45" s="154"/>
      <c r="EIO45" s="154"/>
      <c r="EIP45" s="154"/>
      <c r="EIQ45" s="154"/>
      <c r="EIR45" s="154"/>
      <c r="EIS45" s="154"/>
      <c r="EIT45" s="154"/>
      <c r="EIU45" s="154"/>
      <c r="EIV45" s="154"/>
      <c r="EIW45" s="154"/>
      <c r="EIX45" s="154"/>
      <c r="EIY45" s="154"/>
      <c r="EIZ45" s="154"/>
      <c r="EJA45" s="154"/>
      <c r="EJB45" s="154"/>
      <c r="EJC45" s="154"/>
      <c r="EJD45" s="154"/>
      <c r="EJE45" s="154"/>
      <c r="EJF45" s="154"/>
      <c r="EJG45" s="154"/>
      <c r="EJH45" s="154"/>
      <c r="EJI45" s="154"/>
      <c r="EJJ45" s="154"/>
      <c r="EJK45" s="154"/>
      <c r="EJL45" s="154"/>
      <c r="EJM45" s="154"/>
      <c r="EJN45" s="154"/>
      <c r="EJO45" s="154"/>
      <c r="EJP45" s="154"/>
      <c r="EJQ45" s="154"/>
      <c r="EJR45" s="154"/>
      <c r="EJS45" s="154"/>
      <c r="EJT45" s="154"/>
      <c r="EJU45" s="154"/>
      <c r="EJV45" s="154"/>
      <c r="EJW45" s="154"/>
      <c r="EJX45" s="154"/>
      <c r="EJY45" s="154"/>
      <c r="EJZ45" s="154"/>
      <c r="EKA45" s="154"/>
      <c r="EKB45" s="154"/>
      <c r="EKC45" s="154"/>
      <c r="EKD45" s="154"/>
      <c r="EKE45" s="154"/>
      <c r="EKF45" s="154"/>
      <c r="EKG45" s="154"/>
      <c r="EKH45" s="154"/>
      <c r="EKI45" s="154"/>
      <c r="EKJ45" s="154"/>
      <c r="EKK45" s="154"/>
      <c r="EKL45" s="154"/>
      <c r="EKM45" s="154"/>
      <c r="EKN45" s="154"/>
      <c r="EKO45" s="154"/>
      <c r="EKP45" s="154"/>
      <c r="EKQ45" s="154"/>
      <c r="EKR45" s="154"/>
      <c r="EKS45" s="154"/>
      <c r="EKT45" s="154"/>
      <c r="EKU45" s="154"/>
      <c r="EKV45" s="154"/>
      <c r="EKW45" s="154"/>
      <c r="EKX45" s="154"/>
      <c r="EKY45" s="154"/>
      <c r="EKZ45" s="154"/>
      <c r="ELA45" s="154"/>
      <c r="ELB45" s="154"/>
      <c r="ELC45" s="154"/>
      <c r="ELD45" s="154"/>
      <c r="ELE45" s="154"/>
      <c r="ELF45" s="154"/>
      <c r="ELG45" s="154"/>
      <c r="ELH45" s="154"/>
      <c r="ELI45" s="154"/>
      <c r="ELJ45" s="154"/>
      <c r="ELK45" s="154"/>
      <c r="ELL45" s="154"/>
      <c r="ELM45" s="154"/>
      <c r="ELN45" s="154"/>
      <c r="ELO45" s="154"/>
      <c r="ELP45" s="154"/>
      <c r="ELQ45" s="154"/>
      <c r="ELR45" s="154"/>
      <c r="ELS45" s="154"/>
      <c r="ELT45" s="154"/>
      <c r="ELU45" s="154"/>
      <c r="ELV45" s="154"/>
      <c r="ELW45" s="154"/>
      <c r="ELX45" s="154"/>
      <c r="ELY45" s="154"/>
      <c r="ELZ45" s="154"/>
      <c r="EMA45" s="154"/>
      <c r="EMB45" s="154"/>
      <c r="EMC45" s="154"/>
      <c r="EMD45" s="154"/>
      <c r="EME45" s="154"/>
      <c r="EMF45" s="154"/>
      <c r="EMG45" s="154"/>
      <c r="EMH45" s="154"/>
      <c r="EMI45" s="154"/>
      <c r="EMJ45" s="154"/>
      <c r="EMK45" s="154"/>
      <c r="EML45" s="154"/>
      <c r="EMM45" s="154"/>
      <c r="EMN45" s="154"/>
      <c r="EMO45" s="154"/>
      <c r="EMP45" s="154"/>
      <c r="EMQ45" s="154"/>
      <c r="EMR45" s="154"/>
      <c r="EMS45" s="154"/>
      <c r="EMT45" s="154"/>
      <c r="EMU45" s="154"/>
      <c r="EMV45" s="154"/>
      <c r="EMW45" s="154"/>
      <c r="EMX45" s="154"/>
      <c r="EMY45" s="154"/>
      <c r="EMZ45" s="154"/>
      <c r="ENA45" s="154"/>
      <c r="ENB45" s="154"/>
      <c r="ENC45" s="154"/>
      <c r="END45" s="154"/>
      <c r="ENE45" s="154"/>
      <c r="ENF45" s="154"/>
      <c r="ENG45" s="154"/>
      <c r="ENH45" s="154"/>
      <c r="ENI45" s="154"/>
      <c r="ENJ45" s="154"/>
      <c r="ENK45" s="154"/>
      <c r="ENL45" s="154"/>
      <c r="ENM45" s="154"/>
      <c r="ENN45" s="154"/>
      <c r="ENO45" s="154"/>
      <c r="ENP45" s="154"/>
      <c r="ENQ45" s="154"/>
      <c r="ENR45" s="154"/>
      <c r="ENS45" s="154"/>
      <c r="ENT45" s="154"/>
      <c r="ENU45" s="154"/>
      <c r="ENV45" s="154"/>
      <c r="ENW45" s="154"/>
      <c r="ENX45" s="154"/>
      <c r="ENY45" s="154"/>
      <c r="ENZ45" s="154"/>
      <c r="EOA45" s="154"/>
      <c r="EOB45" s="154"/>
      <c r="EOC45" s="154"/>
      <c r="EOD45" s="154"/>
      <c r="EOE45" s="154"/>
      <c r="EOF45" s="154"/>
      <c r="EOG45" s="154"/>
      <c r="EOH45" s="154"/>
      <c r="EOI45" s="154"/>
      <c r="EOJ45" s="154"/>
      <c r="EOK45" s="154"/>
      <c r="EOL45" s="154"/>
      <c r="EOM45" s="154"/>
      <c r="EON45" s="154"/>
      <c r="EOO45" s="154"/>
      <c r="EOP45" s="154"/>
      <c r="EOQ45" s="154"/>
      <c r="EOR45" s="154"/>
      <c r="EOS45" s="154"/>
      <c r="EOT45" s="154"/>
      <c r="EOU45" s="154"/>
      <c r="EOV45" s="154"/>
      <c r="EOW45" s="154"/>
      <c r="EOX45" s="154"/>
      <c r="EOY45" s="154"/>
      <c r="EOZ45" s="154"/>
      <c r="EPA45" s="154"/>
      <c r="EPB45" s="154"/>
      <c r="EPC45" s="154"/>
      <c r="EPD45" s="154"/>
      <c r="EPE45" s="154"/>
      <c r="EPF45" s="154"/>
      <c r="EPG45" s="154"/>
      <c r="EPH45" s="154"/>
      <c r="EPI45" s="154"/>
      <c r="EPJ45" s="154"/>
      <c r="EPK45" s="154"/>
      <c r="EPL45" s="154"/>
      <c r="EPM45" s="154"/>
      <c r="EPN45" s="154"/>
      <c r="EPO45" s="154"/>
      <c r="EPP45" s="154"/>
      <c r="EPQ45" s="154"/>
      <c r="EPR45" s="154"/>
      <c r="EPS45" s="154"/>
      <c r="EPT45" s="154"/>
      <c r="EPU45" s="154"/>
      <c r="EPV45" s="154"/>
      <c r="EPW45" s="154"/>
      <c r="EPX45" s="154"/>
      <c r="EPY45" s="154"/>
      <c r="EPZ45" s="154"/>
      <c r="EQA45" s="154"/>
      <c r="EQB45" s="154"/>
      <c r="EQC45" s="154"/>
      <c r="EQD45" s="154"/>
      <c r="EQE45" s="154"/>
      <c r="EQF45" s="154"/>
      <c r="EQG45" s="154"/>
      <c r="EQH45" s="154"/>
      <c r="EQI45" s="154"/>
      <c r="EQJ45" s="154"/>
      <c r="EQK45" s="154"/>
      <c r="EQL45" s="154"/>
      <c r="EQM45" s="154"/>
      <c r="EQN45" s="154"/>
      <c r="EQO45" s="154"/>
      <c r="EQP45" s="154"/>
      <c r="EQQ45" s="154"/>
      <c r="EQR45" s="154"/>
      <c r="EQS45" s="154"/>
      <c r="EQT45" s="154"/>
      <c r="EQU45" s="154"/>
      <c r="EQV45" s="154"/>
      <c r="EQW45" s="154"/>
      <c r="EQX45" s="154"/>
      <c r="EQY45" s="154"/>
      <c r="EQZ45" s="154"/>
      <c r="ERA45" s="154"/>
      <c r="ERB45" s="154"/>
      <c r="ERC45" s="154"/>
      <c r="ERD45" s="154"/>
      <c r="ERE45" s="154"/>
      <c r="ERF45" s="154"/>
      <c r="ERG45" s="154"/>
      <c r="ERH45" s="154"/>
      <c r="ERI45" s="154"/>
      <c r="ERJ45" s="154"/>
      <c r="ERK45" s="154"/>
      <c r="ERL45" s="154"/>
      <c r="ERM45" s="154"/>
      <c r="ERN45" s="154"/>
      <c r="ERO45" s="154"/>
      <c r="ERP45" s="154"/>
      <c r="ERQ45" s="154"/>
      <c r="ERR45" s="154"/>
      <c r="ERS45" s="154"/>
      <c r="ERT45" s="154"/>
      <c r="ERU45" s="154"/>
      <c r="ERV45" s="154"/>
      <c r="ERW45" s="154"/>
      <c r="ERX45" s="154"/>
      <c r="ERY45" s="154"/>
      <c r="ERZ45" s="154"/>
      <c r="ESA45" s="154"/>
      <c r="ESB45" s="154"/>
      <c r="ESC45" s="154"/>
      <c r="ESD45" s="154"/>
      <c r="ESE45" s="154"/>
      <c r="ESF45" s="154"/>
      <c r="ESG45" s="154"/>
      <c r="ESH45" s="154"/>
      <c r="ESI45" s="154"/>
      <c r="ESJ45" s="154"/>
      <c r="ESK45" s="154"/>
      <c r="ESL45" s="154"/>
      <c r="ESM45" s="154"/>
      <c r="ESN45" s="154"/>
      <c r="ESO45" s="154"/>
      <c r="ESP45" s="154"/>
      <c r="ESQ45" s="154"/>
      <c r="ESR45" s="154"/>
      <c r="ESS45" s="154"/>
      <c r="EST45" s="154"/>
      <c r="ESU45" s="154"/>
      <c r="ESV45" s="154"/>
      <c r="ESW45" s="154"/>
      <c r="ESX45" s="154"/>
      <c r="ESY45" s="154"/>
      <c r="ESZ45" s="154"/>
      <c r="ETA45" s="154"/>
      <c r="ETB45" s="154"/>
      <c r="ETC45" s="154"/>
      <c r="ETD45" s="154"/>
      <c r="ETE45" s="154"/>
      <c r="ETF45" s="154"/>
      <c r="ETG45" s="154"/>
      <c r="ETH45" s="154"/>
      <c r="ETI45" s="154"/>
      <c r="ETJ45" s="154"/>
      <c r="ETK45" s="154"/>
      <c r="ETL45" s="154"/>
      <c r="ETM45" s="154"/>
      <c r="ETN45" s="154"/>
      <c r="ETO45" s="154"/>
      <c r="ETP45" s="154"/>
      <c r="ETQ45" s="154"/>
      <c r="ETR45" s="154"/>
      <c r="ETS45" s="154"/>
      <c r="ETT45" s="154"/>
      <c r="ETU45" s="154"/>
      <c r="ETV45" s="154"/>
      <c r="ETW45" s="154"/>
      <c r="ETX45" s="154"/>
      <c r="ETY45" s="154"/>
      <c r="ETZ45" s="154"/>
      <c r="EUA45" s="154"/>
      <c r="EUB45" s="154"/>
      <c r="EUC45" s="154"/>
      <c r="EUD45" s="154"/>
      <c r="EUE45" s="154"/>
      <c r="EUF45" s="154"/>
      <c r="EUG45" s="154"/>
      <c r="EUH45" s="154"/>
      <c r="EUI45" s="154"/>
      <c r="EUJ45" s="154"/>
      <c r="EUK45" s="154"/>
      <c r="EUL45" s="154"/>
      <c r="EUM45" s="154"/>
      <c r="EUN45" s="154"/>
      <c r="EUO45" s="154"/>
      <c r="EUP45" s="154"/>
      <c r="EUQ45" s="154"/>
      <c r="EUR45" s="154"/>
      <c r="EUS45" s="154"/>
      <c r="EUT45" s="154"/>
      <c r="EUU45" s="154"/>
      <c r="EUV45" s="154"/>
      <c r="EUW45" s="154"/>
      <c r="EUX45" s="154"/>
      <c r="EUY45" s="154"/>
      <c r="EUZ45" s="154"/>
      <c r="EVA45" s="154"/>
      <c r="EVB45" s="154"/>
      <c r="EVC45" s="154"/>
      <c r="EVD45" s="154"/>
      <c r="EVE45" s="154"/>
      <c r="EVF45" s="154"/>
      <c r="EVG45" s="154"/>
      <c r="EVH45" s="154"/>
      <c r="EVI45" s="154"/>
      <c r="EVJ45" s="154"/>
      <c r="EVK45" s="154"/>
      <c r="EVL45" s="154"/>
      <c r="EVM45" s="154"/>
      <c r="EVN45" s="154"/>
      <c r="EVO45" s="154"/>
      <c r="EVP45" s="154"/>
      <c r="EVQ45" s="154"/>
      <c r="EVR45" s="154"/>
      <c r="EVS45" s="154"/>
      <c r="EVT45" s="154"/>
      <c r="EVU45" s="154"/>
      <c r="EVV45" s="154"/>
      <c r="EVW45" s="154"/>
      <c r="EVX45" s="154"/>
      <c r="EVY45" s="154"/>
      <c r="EVZ45" s="154"/>
      <c r="EWA45" s="154"/>
      <c r="EWB45" s="154"/>
      <c r="EWC45" s="154"/>
      <c r="EWD45" s="154"/>
      <c r="EWE45" s="154"/>
      <c r="EWF45" s="154"/>
      <c r="EWG45" s="154"/>
      <c r="EWH45" s="154"/>
      <c r="EWI45" s="154"/>
      <c r="EWJ45" s="154"/>
      <c r="EWK45" s="154"/>
      <c r="EWL45" s="154"/>
      <c r="EWM45" s="154"/>
      <c r="EWN45" s="154"/>
      <c r="EWO45" s="154"/>
      <c r="EWP45" s="154"/>
      <c r="EWQ45" s="154"/>
      <c r="EWR45" s="154"/>
      <c r="EWS45" s="154"/>
      <c r="EWT45" s="154"/>
      <c r="EWU45" s="154"/>
      <c r="EWV45" s="154"/>
      <c r="EWW45" s="154"/>
      <c r="EWX45" s="154"/>
      <c r="EWY45" s="154"/>
      <c r="EWZ45" s="154"/>
      <c r="EXA45" s="154"/>
      <c r="EXB45" s="154"/>
      <c r="EXC45" s="154"/>
      <c r="EXD45" s="154"/>
      <c r="EXE45" s="154"/>
      <c r="EXF45" s="154"/>
      <c r="EXG45" s="154"/>
      <c r="EXH45" s="154"/>
      <c r="EXI45" s="154"/>
      <c r="EXJ45" s="154"/>
      <c r="EXK45" s="154"/>
      <c r="EXL45" s="154"/>
      <c r="EXM45" s="154"/>
      <c r="EXN45" s="154"/>
      <c r="EXO45" s="154"/>
      <c r="EXP45" s="154"/>
      <c r="EXQ45" s="154"/>
      <c r="EXR45" s="154"/>
      <c r="EXS45" s="154"/>
      <c r="EXT45" s="154"/>
      <c r="EXU45" s="154"/>
      <c r="EXV45" s="154"/>
      <c r="EXW45" s="154"/>
      <c r="EXX45" s="154"/>
      <c r="EXY45" s="154"/>
      <c r="EXZ45" s="154"/>
      <c r="EYA45" s="154"/>
      <c r="EYB45" s="154"/>
      <c r="EYC45" s="154"/>
      <c r="EYD45" s="154"/>
      <c r="EYE45" s="154"/>
      <c r="EYF45" s="154"/>
      <c r="EYG45" s="154"/>
      <c r="EYH45" s="154"/>
      <c r="EYI45" s="154"/>
      <c r="EYJ45" s="154"/>
      <c r="EYK45" s="154"/>
      <c r="EYL45" s="154"/>
      <c r="EYM45" s="154"/>
      <c r="EYN45" s="154"/>
      <c r="EYO45" s="154"/>
      <c r="EYP45" s="154"/>
      <c r="EYQ45" s="154"/>
      <c r="EYR45" s="154"/>
      <c r="EYS45" s="154"/>
      <c r="EYT45" s="154"/>
      <c r="EYU45" s="154"/>
      <c r="EYV45" s="154"/>
      <c r="EYW45" s="154"/>
      <c r="EYX45" s="154"/>
      <c r="EYY45" s="154"/>
      <c r="EYZ45" s="154"/>
      <c r="EZA45" s="154"/>
      <c r="EZB45" s="154"/>
      <c r="EZC45" s="154"/>
      <c r="EZD45" s="154"/>
      <c r="EZE45" s="154"/>
      <c r="EZF45" s="154"/>
      <c r="EZG45" s="154"/>
      <c r="EZH45" s="154"/>
      <c r="EZI45" s="154"/>
      <c r="EZJ45" s="154"/>
      <c r="EZK45" s="154"/>
      <c r="EZL45" s="154"/>
      <c r="EZM45" s="154"/>
      <c r="EZN45" s="154"/>
      <c r="EZO45" s="154"/>
      <c r="EZP45" s="154"/>
      <c r="EZQ45" s="154"/>
      <c r="EZR45" s="154"/>
      <c r="EZS45" s="154"/>
      <c r="EZT45" s="154"/>
      <c r="EZU45" s="154"/>
      <c r="EZV45" s="154"/>
      <c r="EZW45" s="154"/>
      <c r="EZX45" s="154"/>
      <c r="EZY45" s="154"/>
      <c r="EZZ45" s="154"/>
      <c r="FAA45" s="154"/>
      <c r="FAB45" s="154"/>
      <c r="FAC45" s="154"/>
      <c r="FAD45" s="154"/>
      <c r="FAE45" s="154"/>
      <c r="FAF45" s="154"/>
      <c r="FAG45" s="154"/>
      <c r="FAH45" s="154"/>
      <c r="FAI45" s="154"/>
      <c r="FAJ45" s="154"/>
      <c r="FAK45" s="154"/>
      <c r="FAL45" s="154"/>
      <c r="FAM45" s="154"/>
      <c r="FAN45" s="154"/>
      <c r="FAO45" s="154"/>
      <c r="FAP45" s="154"/>
      <c r="FAQ45" s="154"/>
      <c r="FAR45" s="154"/>
      <c r="FAS45" s="154"/>
      <c r="FAT45" s="154"/>
      <c r="FAU45" s="154"/>
      <c r="FAV45" s="154"/>
      <c r="FAW45" s="154"/>
      <c r="FAX45" s="154"/>
      <c r="FAY45" s="154"/>
      <c r="FAZ45" s="154"/>
      <c r="FBA45" s="154"/>
      <c r="FBB45" s="154"/>
      <c r="FBC45" s="154"/>
      <c r="FBD45" s="154"/>
      <c r="FBE45" s="154"/>
      <c r="FBF45" s="154"/>
      <c r="FBG45" s="154"/>
      <c r="FBH45" s="154"/>
      <c r="FBI45" s="154"/>
      <c r="FBJ45" s="154"/>
      <c r="FBK45" s="154"/>
      <c r="FBL45" s="154"/>
      <c r="FBM45" s="154"/>
      <c r="FBN45" s="154"/>
      <c r="FBO45" s="154"/>
      <c r="FBP45" s="154"/>
      <c r="FBQ45" s="154"/>
      <c r="FBR45" s="154"/>
      <c r="FBS45" s="154"/>
      <c r="FBT45" s="154"/>
      <c r="FBU45" s="154"/>
      <c r="FBV45" s="154"/>
      <c r="FBW45" s="154"/>
      <c r="FBX45" s="154"/>
      <c r="FBY45" s="154"/>
      <c r="FBZ45" s="154"/>
      <c r="FCA45" s="154"/>
      <c r="FCB45" s="154"/>
      <c r="FCC45" s="154"/>
      <c r="FCD45" s="154"/>
      <c r="FCE45" s="154"/>
      <c r="FCF45" s="154"/>
      <c r="FCG45" s="154"/>
      <c r="FCH45" s="154"/>
      <c r="FCI45" s="154"/>
      <c r="FCJ45" s="154"/>
      <c r="FCK45" s="154"/>
      <c r="FCL45" s="154"/>
      <c r="FCM45" s="154"/>
      <c r="FCN45" s="154"/>
      <c r="FCO45" s="154"/>
      <c r="FCP45" s="154"/>
      <c r="FCQ45" s="154"/>
      <c r="FCR45" s="154"/>
      <c r="FCS45" s="154"/>
      <c r="FCT45" s="154"/>
      <c r="FCU45" s="154"/>
      <c r="FCV45" s="154"/>
      <c r="FCW45" s="154"/>
      <c r="FCX45" s="154"/>
      <c r="FCY45" s="154"/>
      <c r="FCZ45" s="154"/>
      <c r="FDA45" s="154"/>
      <c r="FDB45" s="154"/>
      <c r="FDC45" s="154"/>
      <c r="FDD45" s="154"/>
      <c r="FDE45" s="154"/>
      <c r="FDF45" s="154"/>
      <c r="FDG45" s="154"/>
      <c r="FDH45" s="154"/>
      <c r="FDI45" s="154"/>
      <c r="FDJ45" s="154"/>
      <c r="FDK45" s="154"/>
      <c r="FDL45" s="154"/>
      <c r="FDM45" s="154"/>
      <c r="FDN45" s="154"/>
      <c r="FDO45" s="154"/>
      <c r="FDP45" s="154"/>
      <c r="FDQ45" s="154"/>
      <c r="FDR45" s="154"/>
      <c r="FDS45" s="154"/>
      <c r="FDT45" s="154"/>
      <c r="FDU45" s="154"/>
      <c r="FDV45" s="154"/>
      <c r="FDW45" s="154"/>
      <c r="FDX45" s="154"/>
      <c r="FDY45" s="154"/>
      <c r="FDZ45" s="154"/>
      <c r="FEA45" s="154"/>
      <c r="FEB45" s="154"/>
      <c r="FEC45" s="154"/>
      <c r="FED45" s="154"/>
      <c r="FEE45" s="154"/>
      <c r="FEF45" s="154"/>
      <c r="FEG45" s="154"/>
      <c r="FEH45" s="154"/>
      <c r="FEI45" s="154"/>
      <c r="FEJ45" s="154"/>
      <c r="FEK45" s="154"/>
      <c r="FEL45" s="154"/>
      <c r="FEM45" s="154"/>
      <c r="FEN45" s="154"/>
      <c r="FEO45" s="154"/>
      <c r="FEP45" s="154"/>
      <c r="FEQ45" s="154"/>
      <c r="FER45" s="154"/>
      <c r="FES45" s="154"/>
      <c r="FET45" s="154"/>
      <c r="FEU45" s="154"/>
      <c r="FEV45" s="154"/>
      <c r="FEW45" s="154"/>
      <c r="FEX45" s="154"/>
      <c r="FEY45" s="154"/>
      <c r="FEZ45" s="154"/>
      <c r="FFA45" s="154"/>
      <c r="FFB45" s="154"/>
      <c r="FFC45" s="154"/>
      <c r="FFD45" s="154"/>
      <c r="FFE45" s="154"/>
      <c r="FFF45" s="154"/>
      <c r="FFG45" s="154"/>
      <c r="FFH45" s="154"/>
      <c r="FFI45" s="154"/>
      <c r="FFJ45" s="154"/>
      <c r="FFK45" s="154"/>
      <c r="FFL45" s="154"/>
      <c r="FFM45" s="154"/>
      <c r="FFN45" s="154"/>
      <c r="FFO45" s="154"/>
      <c r="FFP45" s="154"/>
      <c r="FFQ45" s="154"/>
      <c r="FFR45" s="154"/>
      <c r="FFS45" s="154"/>
      <c r="FFT45" s="154"/>
      <c r="FFU45" s="154"/>
      <c r="FFV45" s="154"/>
      <c r="FFW45" s="154"/>
      <c r="FFX45" s="154"/>
      <c r="FFY45" s="154"/>
      <c r="FFZ45" s="154"/>
      <c r="FGA45" s="154"/>
      <c r="FGB45" s="154"/>
      <c r="FGC45" s="154"/>
      <c r="FGD45" s="154"/>
      <c r="FGE45" s="154"/>
      <c r="FGF45" s="154"/>
      <c r="FGG45" s="154"/>
      <c r="FGH45" s="154"/>
      <c r="FGI45" s="154"/>
      <c r="FGJ45" s="154"/>
      <c r="FGK45" s="154"/>
      <c r="FGL45" s="154"/>
      <c r="FGM45" s="154"/>
      <c r="FGN45" s="154"/>
      <c r="FGO45" s="154"/>
      <c r="FGP45" s="154"/>
      <c r="FGQ45" s="154"/>
      <c r="FGR45" s="154"/>
      <c r="FGS45" s="154"/>
      <c r="FGT45" s="154"/>
      <c r="FGU45" s="154"/>
      <c r="FGV45" s="154"/>
      <c r="FGW45" s="154"/>
      <c r="FGX45" s="154"/>
      <c r="FGY45" s="154"/>
      <c r="FGZ45" s="154"/>
      <c r="FHA45" s="154"/>
      <c r="FHB45" s="154"/>
      <c r="FHC45" s="154"/>
      <c r="FHD45" s="154"/>
      <c r="FHE45" s="154"/>
      <c r="FHF45" s="154"/>
      <c r="FHG45" s="154"/>
      <c r="FHH45" s="154"/>
      <c r="FHI45" s="154"/>
      <c r="FHJ45" s="154"/>
      <c r="FHK45" s="154"/>
      <c r="FHL45" s="154"/>
      <c r="FHM45" s="154"/>
      <c r="FHN45" s="154"/>
      <c r="FHO45" s="154"/>
      <c r="FHP45" s="154"/>
      <c r="FHQ45" s="154"/>
      <c r="FHR45" s="154"/>
      <c r="FHS45" s="154"/>
      <c r="FHT45" s="154"/>
      <c r="FHU45" s="154"/>
      <c r="FHV45" s="154"/>
      <c r="FHW45" s="154"/>
      <c r="FHX45" s="154"/>
      <c r="FHY45" s="154"/>
      <c r="FHZ45" s="154"/>
      <c r="FIA45" s="154"/>
      <c r="FIB45" s="154"/>
      <c r="FIC45" s="154"/>
      <c r="FID45" s="154"/>
      <c r="FIE45" s="154"/>
      <c r="FIF45" s="154"/>
      <c r="FIG45" s="154"/>
      <c r="FIH45" s="154"/>
      <c r="FII45" s="154"/>
      <c r="FIJ45" s="154"/>
      <c r="FIK45" s="154"/>
      <c r="FIL45" s="154"/>
      <c r="FIM45" s="154"/>
      <c r="FIN45" s="154"/>
      <c r="FIO45" s="154"/>
      <c r="FIP45" s="154"/>
      <c r="FIQ45" s="154"/>
      <c r="FIR45" s="154"/>
      <c r="FIS45" s="154"/>
      <c r="FIT45" s="154"/>
      <c r="FIU45" s="154"/>
      <c r="FIV45" s="154"/>
      <c r="FIW45" s="154"/>
      <c r="FIX45" s="154"/>
      <c r="FIY45" s="154"/>
      <c r="FIZ45" s="154"/>
      <c r="FJA45" s="154"/>
      <c r="FJB45" s="154"/>
      <c r="FJC45" s="154"/>
      <c r="FJD45" s="154"/>
      <c r="FJE45" s="154"/>
      <c r="FJF45" s="154"/>
      <c r="FJG45" s="154"/>
      <c r="FJH45" s="154"/>
      <c r="FJI45" s="154"/>
      <c r="FJJ45" s="154"/>
      <c r="FJK45" s="154"/>
      <c r="FJL45" s="154"/>
      <c r="FJM45" s="154"/>
      <c r="FJN45" s="154"/>
      <c r="FJO45" s="154"/>
      <c r="FJP45" s="154"/>
      <c r="FJQ45" s="154"/>
      <c r="FJR45" s="154"/>
      <c r="FJS45" s="154"/>
      <c r="FJT45" s="154"/>
      <c r="FJU45" s="154"/>
      <c r="FJV45" s="154"/>
      <c r="FJW45" s="154"/>
      <c r="FJX45" s="154"/>
      <c r="FJY45" s="154"/>
      <c r="FJZ45" s="154"/>
      <c r="FKA45" s="154"/>
      <c r="FKB45" s="154"/>
      <c r="FKC45" s="154"/>
      <c r="FKD45" s="154"/>
      <c r="FKE45" s="154"/>
      <c r="FKF45" s="154"/>
      <c r="FKG45" s="154"/>
      <c r="FKH45" s="154"/>
      <c r="FKI45" s="154"/>
      <c r="FKJ45" s="154"/>
      <c r="FKK45" s="154"/>
      <c r="FKL45" s="154"/>
      <c r="FKM45" s="154"/>
      <c r="FKN45" s="154"/>
      <c r="FKO45" s="154"/>
      <c r="FKP45" s="154"/>
      <c r="FKQ45" s="154"/>
      <c r="FKR45" s="154"/>
      <c r="FKS45" s="154"/>
      <c r="FKT45" s="154"/>
      <c r="FKU45" s="154"/>
      <c r="FKV45" s="154"/>
      <c r="FKW45" s="154"/>
      <c r="FKX45" s="154"/>
      <c r="FKY45" s="154"/>
      <c r="FKZ45" s="154"/>
      <c r="FLA45" s="154"/>
      <c r="FLB45" s="154"/>
      <c r="FLC45" s="154"/>
      <c r="FLD45" s="154"/>
      <c r="FLE45" s="154"/>
      <c r="FLF45" s="154"/>
      <c r="FLG45" s="154"/>
      <c r="FLH45" s="154"/>
      <c r="FLI45" s="154"/>
      <c r="FLJ45" s="154"/>
      <c r="FLK45" s="154"/>
      <c r="FLL45" s="154"/>
      <c r="FLM45" s="154"/>
      <c r="FLN45" s="154"/>
      <c r="FLO45" s="154"/>
      <c r="FLP45" s="154"/>
      <c r="FLQ45" s="154"/>
      <c r="FLR45" s="154"/>
      <c r="FLS45" s="154"/>
      <c r="FLT45" s="154"/>
      <c r="FLU45" s="154"/>
      <c r="FLV45" s="154"/>
      <c r="FLW45" s="154"/>
      <c r="FLX45" s="154"/>
      <c r="FLY45" s="154"/>
      <c r="FLZ45" s="154"/>
      <c r="FMA45" s="154"/>
      <c r="FMB45" s="154"/>
      <c r="FMC45" s="154"/>
      <c r="FMD45" s="154"/>
      <c r="FME45" s="154"/>
      <c r="FMF45" s="154"/>
      <c r="FMG45" s="154"/>
      <c r="FMH45" s="154"/>
      <c r="FMI45" s="154"/>
      <c r="FMJ45" s="154"/>
      <c r="FMK45" s="154"/>
      <c r="FML45" s="154"/>
      <c r="FMM45" s="154"/>
      <c r="FMN45" s="154"/>
      <c r="FMO45" s="154"/>
      <c r="FMP45" s="154"/>
      <c r="FMQ45" s="154"/>
      <c r="FMR45" s="154"/>
      <c r="FMS45" s="154"/>
      <c r="FMT45" s="154"/>
      <c r="FMU45" s="154"/>
      <c r="FMV45" s="154"/>
      <c r="FMW45" s="154"/>
      <c r="FMX45" s="154"/>
      <c r="FMY45" s="154"/>
      <c r="FMZ45" s="154"/>
      <c r="FNA45" s="154"/>
      <c r="FNB45" s="154"/>
      <c r="FNC45" s="154"/>
      <c r="FND45" s="154"/>
      <c r="FNE45" s="154"/>
      <c r="FNF45" s="154"/>
      <c r="FNG45" s="154"/>
      <c r="FNH45" s="154"/>
      <c r="FNI45" s="154"/>
      <c r="FNJ45" s="154"/>
      <c r="FNK45" s="154"/>
      <c r="FNL45" s="154"/>
      <c r="FNM45" s="154"/>
      <c r="FNN45" s="154"/>
      <c r="FNO45" s="154"/>
      <c r="FNP45" s="154"/>
      <c r="FNQ45" s="154"/>
      <c r="FNR45" s="154"/>
      <c r="FNS45" s="154"/>
      <c r="FNT45" s="154"/>
      <c r="FNU45" s="154"/>
      <c r="FNV45" s="154"/>
      <c r="FNW45" s="154"/>
      <c r="FNX45" s="154"/>
      <c r="FNY45" s="154"/>
      <c r="FNZ45" s="154"/>
      <c r="FOA45" s="154"/>
      <c r="FOB45" s="154"/>
      <c r="FOC45" s="154"/>
      <c r="FOD45" s="154"/>
      <c r="FOE45" s="154"/>
      <c r="FOF45" s="154"/>
      <c r="FOG45" s="154"/>
      <c r="FOH45" s="154"/>
      <c r="FOI45" s="154"/>
      <c r="FOJ45" s="154"/>
      <c r="FOK45" s="154"/>
      <c r="FOL45" s="154"/>
      <c r="FOM45" s="154"/>
      <c r="FON45" s="154"/>
      <c r="FOO45" s="154"/>
      <c r="FOP45" s="154"/>
      <c r="FOQ45" s="154"/>
      <c r="FOR45" s="154"/>
      <c r="FOS45" s="154"/>
      <c r="FOT45" s="154"/>
      <c r="FOU45" s="154"/>
      <c r="FOV45" s="154"/>
      <c r="FOW45" s="154"/>
      <c r="FOX45" s="154"/>
      <c r="FOY45" s="154"/>
      <c r="FOZ45" s="154"/>
      <c r="FPA45" s="154"/>
      <c r="FPB45" s="154"/>
      <c r="FPC45" s="154"/>
      <c r="FPD45" s="154"/>
      <c r="FPE45" s="154"/>
      <c r="FPF45" s="154"/>
      <c r="FPG45" s="154"/>
      <c r="FPH45" s="154"/>
      <c r="FPI45" s="154"/>
      <c r="FPJ45" s="154"/>
      <c r="FPK45" s="154"/>
      <c r="FPL45" s="154"/>
      <c r="FPM45" s="154"/>
      <c r="FPN45" s="154"/>
      <c r="FPO45" s="154"/>
      <c r="FPP45" s="154"/>
      <c r="FPQ45" s="154"/>
      <c r="FPR45" s="154"/>
      <c r="FPS45" s="154"/>
      <c r="FPT45" s="154"/>
      <c r="FPU45" s="154"/>
      <c r="FPV45" s="154"/>
      <c r="FPW45" s="154"/>
      <c r="FPX45" s="154"/>
      <c r="FPY45" s="154"/>
      <c r="FPZ45" s="154"/>
      <c r="FQA45" s="154"/>
      <c r="FQB45" s="154"/>
      <c r="FQC45" s="154"/>
      <c r="FQD45" s="154"/>
      <c r="FQE45" s="154"/>
      <c r="FQF45" s="154"/>
      <c r="FQG45" s="154"/>
      <c r="FQH45" s="154"/>
      <c r="FQI45" s="154"/>
      <c r="FQJ45" s="154"/>
      <c r="FQK45" s="154"/>
      <c r="FQL45" s="154"/>
      <c r="FQM45" s="154"/>
      <c r="FQN45" s="154"/>
      <c r="FQO45" s="154"/>
      <c r="FQP45" s="154"/>
      <c r="FQQ45" s="154"/>
      <c r="FQR45" s="154"/>
      <c r="FQS45" s="154"/>
      <c r="FQT45" s="154"/>
      <c r="FQU45" s="154"/>
      <c r="FQV45" s="154"/>
      <c r="FQW45" s="154"/>
      <c r="FQX45" s="154"/>
      <c r="FQY45" s="154"/>
      <c r="FQZ45" s="154"/>
      <c r="FRA45" s="154"/>
      <c r="FRB45" s="154"/>
      <c r="FRC45" s="154"/>
      <c r="FRD45" s="154"/>
      <c r="FRE45" s="154"/>
      <c r="FRF45" s="154"/>
      <c r="FRG45" s="154"/>
      <c r="FRH45" s="154"/>
      <c r="FRI45" s="154"/>
      <c r="FRJ45" s="154"/>
      <c r="FRK45" s="154"/>
      <c r="FRL45" s="154"/>
      <c r="FRM45" s="154"/>
      <c r="FRN45" s="154"/>
      <c r="FRO45" s="154"/>
      <c r="FRP45" s="154"/>
      <c r="FRQ45" s="154"/>
      <c r="FRR45" s="154"/>
      <c r="FRS45" s="154"/>
      <c r="FRT45" s="154"/>
      <c r="FRU45" s="154"/>
      <c r="FRV45" s="154"/>
      <c r="FRW45" s="154"/>
      <c r="FRX45" s="154"/>
      <c r="FRY45" s="154"/>
      <c r="FRZ45" s="154"/>
      <c r="FSA45" s="154"/>
      <c r="FSB45" s="154"/>
      <c r="FSC45" s="154"/>
      <c r="FSD45" s="154"/>
      <c r="FSE45" s="154"/>
      <c r="FSF45" s="154"/>
      <c r="FSG45" s="154"/>
      <c r="FSH45" s="154"/>
      <c r="FSI45" s="154"/>
      <c r="FSJ45" s="154"/>
      <c r="FSK45" s="154"/>
      <c r="FSL45" s="154"/>
      <c r="FSM45" s="154"/>
      <c r="FSN45" s="154"/>
      <c r="FSO45" s="154"/>
      <c r="FSP45" s="154"/>
      <c r="FSQ45" s="154"/>
      <c r="FSR45" s="154"/>
      <c r="FSS45" s="154"/>
      <c r="FST45" s="154"/>
      <c r="FSU45" s="154"/>
      <c r="FSV45" s="154"/>
      <c r="FSW45" s="154"/>
      <c r="FSX45" s="154"/>
      <c r="FSY45" s="154"/>
      <c r="FSZ45" s="154"/>
      <c r="FTA45" s="154"/>
      <c r="FTB45" s="154"/>
      <c r="FTC45" s="154"/>
      <c r="FTD45" s="154"/>
      <c r="FTE45" s="154"/>
      <c r="FTF45" s="154"/>
      <c r="FTG45" s="154"/>
      <c r="FTH45" s="154"/>
      <c r="FTI45" s="154"/>
      <c r="FTJ45" s="154"/>
      <c r="FTK45" s="154"/>
      <c r="FTL45" s="154"/>
      <c r="FTM45" s="154"/>
      <c r="FTN45" s="154"/>
      <c r="FTO45" s="154"/>
      <c r="FTP45" s="154"/>
      <c r="FTQ45" s="154"/>
      <c r="FTR45" s="154"/>
      <c r="FTS45" s="154"/>
      <c r="FTT45" s="154"/>
      <c r="FTU45" s="154"/>
      <c r="FTV45" s="154"/>
      <c r="FTW45" s="154"/>
      <c r="FTX45" s="154"/>
      <c r="FTY45" s="154"/>
      <c r="FTZ45" s="154"/>
      <c r="FUA45" s="154"/>
      <c r="FUB45" s="154"/>
      <c r="FUC45" s="154"/>
      <c r="FUD45" s="154"/>
      <c r="FUE45" s="154"/>
      <c r="FUF45" s="154"/>
      <c r="FUG45" s="154"/>
      <c r="FUH45" s="154"/>
      <c r="FUI45" s="154"/>
      <c r="FUJ45" s="154"/>
      <c r="FUK45" s="154"/>
      <c r="FUL45" s="154"/>
      <c r="FUM45" s="154"/>
      <c r="FUN45" s="154"/>
      <c r="FUO45" s="154"/>
      <c r="FUP45" s="154"/>
      <c r="FUQ45" s="154"/>
      <c r="FUR45" s="154"/>
      <c r="FUS45" s="154"/>
      <c r="FUT45" s="154"/>
      <c r="FUU45" s="154"/>
      <c r="FUV45" s="154"/>
      <c r="FUW45" s="154"/>
      <c r="FUX45" s="154"/>
      <c r="FUY45" s="154"/>
      <c r="FUZ45" s="154"/>
      <c r="FVA45" s="154"/>
      <c r="FVB45" s="154"/>
      <c r="FVC45" s="154"/>
      <c r="FVD45" s="154"/>
      <c r="FVE45" s="154"/>
      <c r="FVF45" s="154"/>
      <c r="FVG45" s="154"/>
      <c r="FVH45" s="154"/>
      <c r="FVI45" s="154"/>
      <c r="FVJ45" s="154"/>
      <c r="FVK45" s="154"/>
      <c r="FVL45" s="154"/>
      <c r="FVM45" s="154"/>
      <c r="FVN45" s="154"/>
      <c r="FVO45" s="154"/>
      <c r="FVP45" s="154"/>
      <c r="FVQ45" s="154"/>
      <c r="FVR45" s="154"/>
      <c r="FVS45" s="154"/>
      <c r="FVT45" s="154"/>
      <c r="FVU45" s="154"/>
      <c r="FVV45" s="154"/>
      <c r="FVW45" s="154"/>
      <c r="FVX45" s="154"/>
      <c r="FVY45" s="154"/>
      <c r="FVZ45" s="154"/>
      <c r="FWA45" s="154"/>
      <c r="FWB45" s="154"/>
      <c r="FWC45" s="154"/>
      <c r="FWD45" s="154"/>
      <c r="FWE45" s="154"/>
      <c r="FWF45" s="154"/>
      <c r="FWG45" s="154"/>
      <c r="FWH45" s="154"/>
      <c r="FWI45" s="154"/>
      <c r="FWJ45" s="154"/>
      <c r="FWK45" s="154"/>
      <c r="FWL45" s="154"/>
      <c r="FWM45" s="154"/>
      <c r="FWN45" s="154"/>
      <c r="FWO45" s="154"/>
      <c r="FWP45" s="154"/>
      <c r="FWQ45" s="154"/>
      <c r="FWR45" s="154"/>
      <c r="FWS45" s="154"/>
      <c r="FWT45" s="154"/>
      <c r="FWU45" s="154"/>
      <c r="FWV45" s="154"/>
      <c r="FWW45" s="154"/>
      <c r="FWX45" s="154"/>
      <c r="FWY45" s="154"/>
      <c r="FWZ45" s="154"/>
      <c r="FXA45" s="154"/>
      <c r="FXB45" s="154"/>
      <c r="FXC45" s="154"/>
      <c r="FXD45" s="154"/>
      <c r="FXE45" s="154"/>
      <c r="FXF45" s="154"/>
      <c r="FXG45" s="154"/>
      <c r="FXH45" s="154"/>
      <c r="FXI45" s="154"/>
      <c r="FXJ45" s="154"/>
      <c r="FXK45" s="154"/>
      <c r="FXL45" s="154"/>
      <c r="FXM45" s="154"/>
      <c r="FXN45" s="154"/>
      <c r="FXO45" s="154"/>
      <c r="FXP45" s="154"/>
      <c r="FXQ45" s="154"/>
      <c r="FXR45" s="154"/>
      <c r="FXS45" s="154"/>
      <c r="FXT45" s="154"/>
      <c r="FXU45" s="154"/>
      <c r="FXV45" s="154"/>
      <c r="FXW45" s="154"/>
      <c r="FXX45" s="154"/>
      <c r="FXY45" s="154"/>
      <c r="FXZ45" s="154"/>
      <c r="FYA45" s="154"/>
      <c r="FYB45" s="154"/>
      <c r="FYC45" s="154"/>
      <c r="FYD45" s="154"/>
      <c r="FYE45" s="154"/>
      <c r="FYF45" s="154"/>
      <c r="FYG45" s="154"/>
      <c r="FYH45" s="154"/>
      <c r="FYI45" s="154"/>
      <c r="FYJ45" s="154"/>
      <c r="FYK45" s="154"/>
      <c r="FYL45" s="154"/>
      <c r="FYM45" s="154"/>
      <c r="FYN45" s="154"/>
      <c r="FYO45" s="154"/>
      <c r="FYP45" s="154"/>
      <c r="FYQ45" s="154"/>
      <c r="FYR45" s="154"/>
      <c r="FYS45" s="154"/>
      <c r="FYT45" s="154"/>
      <c r="FYU45" s="154"/>
      <c r="FYV45" s="154"/>
      <c r="FYW45" s="154"/>
      <c r="FYX45" s="154"/>
      <c r="FYY45" s="154"/>
      <c r="FYZ45" s="154"/>
      <c r="FZA45" s="154"/>
      <c r="FZB45" s="154"/>
      <c r="FZC45" s="154"/>
      <c r="FZD45" s="154"/>
      <c r="FZE45" s="154"/>
      <c r="FZF45" s="154"/>
      <c r="FZG45" s="154"/>
      <c r="FZH45" s="154"/>
      <c r="FZI45" s="154"/>
      <c r="FZJ45" s="154"/>
      <c r="FZK45" s="154"/>
      <c r="FZL45" s="154"/>
      <c r="FZM45" s="154"/>
      <c r="FZN45" s="154"/>
      <c r="FZO45" s="154"/>
      <c r="FZP45" s="154"/>
      <c r="FZQ45" s="154"/>
      <c r="FZR45" s="154"/>
      <c r="FZS45" s="154"/>
      <c r="FZT45" s="154"/>
      <c r="FZU45" s="154"/>
      <c r="FZV45" s="154"/>
      <c r="FZW45" s="154"/>
      <c r="FZX45" s="154"/>
      <c r="FZY45" s="154"/>
      <c r="FZZ45" s="154"/>
      <c r="GAA45" s="154"/>
      <c r="GAB45" s="154"/>
      <c r="GAC45" s="154"/>
      <c r="GAD45" s="154"/>
      <c r="GAE45" s="154"/>
      <c r="GAF45" s="154"/>
      <c r="GAG45" s="154"/>
      <c r="GAH45" s="154"/>
      <c r="GAI45" s="154"/>
      <c r="GAJ45" s="154"/>
      <c r="GAK45" s="154"/>
      <c r="GAL45" s="154"/>
      <c r="GAM45" s="154"/>
      <c r="GAN45" s="154"/>
      <c r="GAO45" s="154"/>
      <c r="GAP45" s="154"/>
      <c r="GAQ45" s="154"/>
      <c r="GAR45" s="154"/>
      <c r="GAS45" s="154"/>
      <c r="GAT45" s="154"/>
      <c r="GAU45" s="154"/>
      <c r="GAV45" s="154"/>
      <c r="GAW45" s="154"/>
      <c r="GAX45" s="154"/>
      <c r="GAY45" s="154"/>
      <c r="GAZ45" s="154"/>
      <c r="GBA45" s="154"/>
      <c r="GBB45" s="154"/>
      <c r="GBC45" s="154"/>
      <c r="GBD45" s="154"/>
      <c r="GBE45" s="154"/>
      <c r="GBF45" s="154"/>
      <c r="GBG45" s="154"/>
      <c r="GBH45" s="154"/>
      <c r="GBI45" s="154"/>
      <c r="GBJ45" s="154"/>
      <c r="GBK45" s="154"/>
      <c r="GBL45" s="154"/>
      <c r="GBM45" s="154"/>
      <c r="GBN45" s="154"/>
      <c r="GBO45" s="154"/>
      <c r="GBP45" s="154"/>
      <c r="GBQ45" s="154"/>
      <c r="GBR45" s="154"/>
      <c r="GBS45" s="154"/>
      <c r="GBT45" s="154"/>
      <c r="GBU45" s="154"/>
      <c r="GBV45" s="154"/>
      <c r="GBW45" s="154"/>
      <c r="GBX45" s="154"/>
      <c r="GBY45" s="154"/>
      <c r="GBZ45" s="154"/>
      <c r="GCA45" s="154"/>
      <c r="GCB45" s="154"/>
      <c r="GCC45" s="154"/>
      <c r="GCD45" s="154"/>
      <c r="GCE45" s="154"/>
      <c r="GCF45" s="154"/>
      <c r="GCG45" s="154"/>
      <c r="GCH45" s="154"/>
      <c r="GCI45" s="154"/>
      <c r="GCJ45" s="154"/>
      <c r="GCK45" s="154"/>
      <c r="GCL45" s="154"/>
      <c r="GCM45" s="154"/>
      <c r="GCN45" s="154"/>
      <c r="GCO45" s="154"/>
      <c r="GCP45" s="154"/>
      <c r="GCQ45" s="154"/>
      <c r="GCR45" s="154"/>
      <c r="GCS45" s="154"/>
      <c r="GCT45" s="154"/>
      <c r="GCU45" s="154"/>
      <c r="GCV45" s="154"/>
      <c r="GCW45" s="154"/>
      <c r="GCX45" s="154"/>
      <c r="GCY45" s="154"/>
      <c r="GCZ45" s="154"/>
      <c r="GDA45" s="154"/>
      <c r="GDB45" s="154"/>
      <c r="GDC45" s="154"/>
      <c r="GDD45" s="154"/>
      <c r="GDE45" s="154"/>
      <c r="GDF45" s="154"/>
      <c r="GDG45" s="154"/>
      <c r="GDH45" s="154"/>
      <c r="GDI45" s="154"/>
      <c r="GDJ45" s="154"/>
      <c r="GDK45" s="154"/>
      <c r="GDL45" s="154"/>
      <c r="GDM45" s="154"/>
      <c r="GDN45" s="154"/>
      <c r="GDO45" s="154"/>
      <c r="GDP45" s="154"/>
      <c r="GDQ45" s="154"/>
      <c r="GDR45" s="154"/>
      <c r="GDS45" s="154"/>
      <c r="GDT45" s="154"/>
      <c r="GDU45" s="154"/>
      <c r="GDV45" s="154"/>
      <c r="GDW45" s="154"/>
      <c r="GDX45" s="154"/>
      <c r="GDY45" s="154"/>
      <c r="GDZ45" s="154"/>
      <c r="GEA45" s="154"/>
      <c r="GEB45" s="154"/>
      <c r="GEC45" s="154"/>
      <c r="GED45" s="154"/>
      <c r="GEE45" s="154"/>
      <c r="GEF45" s="154"/>
      <c r="GEG45" s="154"/>
      <c r="GEH45" s="154"/>
      <c r="GEI45" s="154"/>
      <c r="GEJ45" s="154"/>
      <c r="GEK45" s="154"/>
      <c r="GEL45" s="154"/>
      <c r="GEM45" s="154"/>
      <c r="GEN45" s="154"/>
      <c r="GEO45" s="154"/>
      <c r="GEP45" s="154"/>
      <c r="GEQ45" s="154"/>
      <c r="GER45" s="154"/>
      <c r="GES45" s="154"/>
      <c r="GET45" s="154"/>
      <c r="GEU45" s="154"/>
      <c r="GEV45" s="154"/>
      <c r="GEW45" s="154"/>
      <c r="GEX45" s="154"/>
      <c r="GEY45" s="154"/>
      <c r="GEZ45" s="154"/>
      <c r="GFA45" s="154"/>
      <c r="GFB45" s="154"/>
      <c r="GFC45" s="154"/>
      <c r="GFD45" s="154"/>
      <c r="GFE45" s="154"/>
      <c r="GFF45" s="154"/>
      <c r="GFG45" s="154"/>
      <c r="GFH45" s="154"/>
      <c r="GFI45" s="154"/>
      <c r="GFJ45" s="154"/>
      <c r="GFK45" s="154"/>
      <c r="GFL45" s="154"/>
      <c r="GFM45" s="154"/>
      <c r="GFN45" s="154"/>
      <c r="GFO45" s="154"/>
      <c r="GFP45" s="154"/>
      <c r="GFQ45" s="154"/>
      <c r="GFR45" s="154"/>
      <c r="GFS45" s="154"/>
      <c r="GFT45" s="154"/>
      <c r="GFU45" s="154"/>
      <c r="GFV45" s="154"/>
      <c r="GFW45" s="154"/>
      <c r="GFX45" s="154"/>
      <c r="GFY45" s="154"/>
      <c r="GFZ45" s="154"/>
      <c r="GGA45" s="154"/>
      <c r="GGB45" s="154"/>
      <c r="GGC45" s="154"/>
      <c r="GGD45" s="154"/>
      <c r="GGE45" s="154"/>
      <c r="GGF45" s="154"/>
      <c r="GGG45" s="154"/>
      <c r="GGH45" s="154"/>
      <c r="GGI45" s="154"/>
      <c r="GGJ45" s="154"/>
      <c r="GGK45" s="154"/>
      <c r="GGL45" s="154"/>
      <c r="GGM45" s="154"/>
      <c r="GGN45" s="154"/>
      <c r="GGO45" s="154"/>
      <c r="GGP45" s="154"/>
      <c r="GGQ45" s="154"/>
      <c r="GGR45" s="154"/>
      <c r="GGS45" s="154"/>
      <c r="GGT45" s="154"/>
      <c r="GGU45" s="154"/>
      <c r="GGV45" s="154"/>
      <c r="GGW45" s="154"/>
      <c r="GGX45" s="154"/>
      <c r="GGY45" s="154"/>
      <c r="GGZ45" s="154"/>
      <c r="GHA45" s="154"/>
      <c r="GHB45" s="154"/>
      <c r="GHC45" s="154"/>
      <c r="GHD45" s="154"/>
      <c r="GHE45" s="154"/>
      <c r="GHF45" s="154"/>
      <c r="GHG45" s="154"/>
      <c r="GHH45" s="154"/>
      <c r="GHI45" s="154"/>
      <c r="GHJ45" s="154"/>
      <c r="GHK45" s="154"/>
      <c r="GHL45" s="154"/>
      <c r="GHM45" s="154"/>
      <c r="GHN45" s="154"/>
      <c r="GHO45" s="154"/>
      <c r="GHP45" s="154"/>
      <c r="GHQ45" s="154"/>
      <c r="GHR45" s="154"/>
      <c r="GHS45" s="154"/>
      <c r="GHT45" s="154"/>
      <c r="GHU45" s="154"/>
      <c r="GHV45" s="154"/>
      <c r="GHW45" s="154"/>
      <c r="GHX45" s="154"/>
      <c r="GHY45" s="154"/>
      <c r="GHZ45" s="154"/>
      <c r="GIA45" s="154"/>
      <c r="GIB45" s="154"/>
      <c r="GIC45" s="154"/>
      <c r="GID45" s="154"/>
      <c r="GIE45" s="154"/>
      <c r="GIF45" s="154"/>
      <c r="GIG45" s="154"/>
      <c r="GIH45" s="154"/>
      <c r="GII45" s="154"/>
      <c r="GIJ45" s="154"/>
      <c r="GIK45" s="154"/>
      <c r="GIL45" s="154"/>
      <c r="GIM45" s="154"/>
      <c r="GIN45" s="154"/>
      <c r="GIO45" s="154"/>
      <c r="GIP45" s="154"/>
      <c r="GIQ45" s="154"/>
      <c r="GIR45" s="154"/>
      <c r="GIS45" s="154"/>
      <c r="GIT45" s="154"/>
      <c r="GIU45" s="154"/>
      <c r="GIV45" s="154"/>
      <c r="GIW45" s="154"/>
      <c r="GIX45" s="154"/>
      <c r="GIY45" s="154"/>
      <c r="GIZ45" s="154"/>
      <c r="GJA45" s="154"/>
      <c r="GJB45" s="154"/>
      <c r="GJC45" s="154"/>
      <c r="GJD45" s="154"/>
      <c r="GJE45" s="154"/>
      <c r="GJF45" s="154"/>
      <c r="GJG45" s="154"/>
      <c r="GJH45" s="154"/>
      <c r="GJI45" s="154"/>
      <c r="GJJ45" s="154"/>
      <c r="GJK45" s="154"/>
      <c r="GJL45" s="154"/>
      <c r="GJM45" s="154"/>
      <c r="GJN45" s="154"/>
      <c r="GJO45" s="154"/>
      <c r="GJP45" s="154"/>
      <c r="GJQ45" s="154"/>
      <c r="GJR45" s="154"/>
      <c r="GJS45" s="154"/>
      <c r="GJT45" s="154"/>
      <c r="GJU45" s="154"/>
      <c r="GJV45" s="154"/>
      <c r="GJW45" s="154"/>
      <c r="GJX45" s="154"/>
      <c r="GJY45" s="154"/>
      <c r="GJZ45" s="154"/>
      <c r="GKA45" s="154"/>
      <c r="GKB45" s="154"/>
      <c r="GKC45" s="154"/>
      <c r="GKD45" s="154"/>
      <c r="GKE45" s="154"/>
      <c r="GKF45" s="154"/>
      <c r="GKG45" s="154"/>
      <c r="GKH45" s="154"/>
      <c r="GKI45" s="154"/>
      <c r="GKJ45" s="154"/>
      <c r="GKK45" s="154"/>
      <c r="GKL45" s="154"/>
      <c r="GKM45" s="154"/>
      <c r="GKN45" s="154"/>
      <c r="GKO45" s="154"/>
      <c r="GKP45" s="154"/>
      <c r="GKQ45" s="154"/>
      <c r="GKR45" s="154"/>
      <c r="GKS45" s="154"/>
      <c r="GKT45" s="154"/>
      <c r="GKU45" s="154"/>
      <c r="GKV45" s="154"/>
      <c r="GKW45" s="154"/>
      <c r="GKX45" s="154"/>
      <c r="GKY45" s="154"/>
      <c r="GKZ45" s="154"/>
      <c r="GLA45" s="154"/>
      <c r="GLB45" s="154"/>
      <c r="GLC45" s="154"/>
      <c r="GLD45" s="154"/>
      <c r="GLE45" s="154"/>
      <c r="GLF45" s="154"/>
      <c r="GLG45" s="154"/>
      <c r="GLH45" s="154"/>
      <c r="GLI45" s="154"/>
      <c r="GLJ45" s="154"/>
      <c r="GLK45" s="154"/>
      <c r="GLL45" s="154"/>
      <c r="GLM45" s="154"/>
      <c r="GLN45" s="154"/>
      <c r="GLO45" s="154"/>
      <c r="GLP45" s="154"/>
      <c r="GLQ45" s="154"/>
      <c r="GLR45" s="154"/>
      <c r="GLS45" s="154"/>
      <c r="GLT45" s="154"/>
      <c r="GLU45" s="154"/>
      <c r="GLV45" s="154"/>
      <c r="GLW45" s="154"/>
      <c r="GLX45" s="154"/>
      <c r="GLY45" s="154"/>
      <c r="GLZ45" s="154"/>
      <c r="GMA45" s="154"/>
      <c r="GMB45" s="154"/>
      <c r="GMC45" s="154"/>
      <c r="GMD45" s="154"/>
      <c r="GME45" s="154"/>
      <c r="GMF45" s="154"/>
      <c r="GMG45" s="154"/>
      <c r="GMH45" s="154"/>
      <c r="GMI45" s="154"/>
      <c r="GMJ45" s="154"/>
      <c r="GMK45" s="154"/>
      <c r="GML45" s="154"/>
      <c r="GMM45" s="154"/>
      <c r="GMN45" s="154"/>
      <c r="GMO45" s="154"/>
      <c r="GMP45" s="154"/>
      <c r="GMQ45" s="154"/>
      <c r="GMR45" s="154"/>
      <c r="GMS45" s="154"/>
      <c r="GMT45" s="154"/>
      <c r="GMU45" s="154"/>
      <c r="GMV45" s="154"/>
      <c r="GMW45" s="154"/>
      <c r="GMX45" s="154"/>
      <c r="GMY45" s="154"/>
      <c r="GMZ45" s="154"/>
      <c r="GNA45" s="154"/>
      <c r="GNB45" s="154"/>
      <c r="GNC45" s="154"/>
      <c r="GND45" s="154"/>
      <c r="GNE45" s="154"/>
      <c r="GNF45" s="154"/>
      <c r="GNG45" s="154"/>
      <c r="GNH45" s="154"/>
      <c r="GNI45" s="154"/>
      <c r="GNJ45" s="154"/>
      <c r="GNK45" s="154"/>
      <c r="GNL45" s="154"/>
      <c r="GNM45" s="154"/>
      <c r="GNN45" s="154"/>
      <c r="GNO45" s="154"/>
      <c r="GNP45" s="154"/>
      <c r="GNQ45" s="154"/>
      <c r="GNR45" s="154"/>
      <c r="GNS45" s="154"/>
      <c r="GNT45" s="154"/>
      <c r="GNU45" s="154"/>
      <c r="GNV45" s="154"/>
      <c r="GNW45" s="154"/>
      <c r="GNX45" s="154"/>
      <c r="GNY45" s="154"/>
      <c r="GNZ45" s="154"/>
      <c r="GOA45" s="154"/>
      <c r="GOB45" s="154"/>
      <c r="GOC45" s="154"/>
      <c r="GOD45" s="154"/>
      <c r="GOE45" s="154"/>
      <c r="GOF45" s="154"/>
      <c r="GOG45" s="154"/>
      <c r="GOH45" s="154"/>
      <c r="GOI45" s="154"/>
      <c r="GOJ45" s="154"/>
      <c r="GOK45" s="154"/>
      <c r="GOL45" s="154"/>
      <c r="GOM45" s="154"/>
      <c r="GON45" s="154"/>
      <c r="GOO45" s="154"/>
      <c r="GOP45" s="154"/>
      <c r="GOQ45" s="154"/>
      <c r="GOR45" s="154"/>
      <c r="GOS45" s="154"/>
      <c r="GOT45" s="154"/>
      <c r="GOU45" s="154"/>
      <c r="GOV45" s="154"/>
      <c r="GOW45" s="154"/>
      <c r="GOX45" s="154"/>
      <c r="GOY45" s="154"/>
      <c r="GOZ45" s="154"/>
      <c r="GPA45" s="154"/>
      <c r="GPB45" s="154"/>
      <c r="GPC45" s="154"/>
      <c r="GPD45" s="154"/>
      <c r="GPE45" s="154"/>
      <c r="GPF45" s="154"/>
      <c r="GPG45" s="154"/>
      <c r="GPH45" s="154"/>
      <c r="GPI45" s="154"/>
      <c r="GPJ45" s="154"/>
      <c r="GPK45" s="154"/>
      <c r="GPL45" s="154"/>
      <c r="GPM45" s="154"/>
      <c r="GPN45" s="154"/>
      <c r="GPO45" s="154"/>
      <c r="GPP45" s="154"/>
      <c r="GPQ45" s="154"/>
      <c r="GPR45" s="154"/>
      <c r="GPS45" s="154"/>
      <c r="GPT45" s="154"/>
      <c r="GPU45" s="154"/>
      <c r="GPV45" s="154"/>
      <c r="GPW45" s="154"/>
      <c r="GPX45" s="154"/>
      <c r="GPY45" s="154"/>
      <c r="GPZ45" s="154"/>
      <c r="GQA45" s="154"/>
      <c r="GQB45" s="154"/>
      <c r="GQC45" s="154"/>
      <c r="GQD45" s="154"/>
      <c r="GQE45" s="154"/>
      <c r="GQF45" s="154"/>
      <c r="GQG45" s="154"/>
      <c r="GQH45" s="154"/>
      <c r="GQI45" s="154"/>
      <c r="GQJ45" s="154"/>
      <c r="GQK45" s="154"/>
      <c r="GQL45" s="154"/>
      <c r="GQM45" s="154"/>
      <c r="GQN45" s="154"/>
      <c r="GQO45" s="154"/>
      <c r="GQP45" s="154"/>
      <c r="GQQ45" s="154"/>
      <c r="GQR45" s="154"/>
      <c r="GQS45" s="154"/>
      <c r="GQT45" s="154"/>
      <c r="GQU45" s="154"/>
      <c r="GQV45" s="154"/>
      <c r="GQW45" s="154"/>
      <c r="GQX45" s="154"/>
      <c r="GQY45" s="154"/>
      <c r="GQZ45" s="154"/>
      <c r="GRA45" s="154"/>
      <c r="GRB45" s="154"/>
      <c r="GRC45" s="154"/>
      <c r="GRD45" s="154"/>
      <c r="GRE45" s="154"/>
      <c r="GRF45" s="154"/>
      <c r="GRG45" s="154"/>
      <c r="GRH45" s="154"/>
      <c r="GRI45" s="154"/>
      <c r="GRJ45" s="154"/>
      <c r="GRK45" s="154"/>
      <c r="GRL45" s="154"/>
      <c r="GRM45" s="154"/>
      <c r="GRN45" s="154"/>
      <c r="GRO45" s="154"/>
      <c r="GRP45" s="154"/>
      <c r="GRQ45" s="154"/>
      <c r="GRR45" s="154"/>
      <c r="GRS45" s="154"/>
      <c r="GRT45" s="154"/>
      <c r="GRU45" s="154"/>
      <c r="GRV45" s="154"/>
      <c r="GRW45" s="154"/>
      <c r="GRX45" s="154"/>
      <c r="GRY45" s="154"/>
      <c r="GRZ45" s="154"/>
      <c r="GSA45" s="154"/>
      <c r="GSB45" s="154"/>
      <c r="GSC45" s="154"/>
      <c r="GSD45" s="154"/>
      <c r="GSE45" s="154"/>
      <c r="GSF45" s="154"/>
      <c r="GSG45" s="154"/>
      <c r="GSH45" s="154"/>
      <c r="GSI45" s="154"/>
      <c r="GSJ45" s="154"/>
      <c r="GSK45" s="154"/>
      <c r="GSL45" s="154"/>
      <c r="GSM45" s="154"/>
      <c r="GSN45" s="154"/>
      <c r="GSO45" s="154"/>
      <c r="GSP45" s="154"/>
      <c r="GSQ45" s="154"/>
      <c r="GSR45" s="154"/>
      <c r="GSS45" s="154"/>
      <c r="GST45" s="154"/>
      <c r="GSU45" s="154"/>
      <c r="GSV45" s="154"/>
      <c r="GSW45" s="154"/>
      <c r="GSX45" s="154"/>
      <c r="GSY45" s="154"/>
      <c r="GSZ45" s="154"/>
      <c r="GTA45" s="154"/>
      <c r="GTB45" s="154"/>
      <c r="GTC45" s="154"/>
      <c r="GTD45" s="154"/>
      <c r="GTE45" s="154"/>
      <c r="GTF45" s="154"/>
      <c r="GTG45" s="154"/>
      <c r="GTH45" s="154"/>
      <c r="GTI45" s="154"/>
      <c r="GTJ45" s="154"/>
      <c r="GTK45" s="154"/>
      <c r="GTL45" s="154"/>
      <c r="GTM45" s="154"/>
      <c r="GTN45" s="154"/>
      <c r="GTO45" s="154"/>
      <c r="GTP45" s="154"/>
      <c r="GTQ45" s="154"/>
      <c r="GTR45" s="154"/>
      <c r="GTS45" s="154"/>
      <c r="GTT45" s="154"/>
      <c r="GTU45" s="154"/>
      <c r="GTV45" s="154"/>
      <c r="GTW45" s="154"/>
      <c r="GTX45" s="154"/>
      <c r="GTY45" s="154"/>
      <c r="GTZ45" s="154"/>
      <c r="GUA45" s="154"/>
      <c r="GUB45" s="154"/>
      <c r="GUC45" s="154"/>
      <c r="GUD45" s="154"/>
      <c r="GUE45" s="154"/>
      <c r="GUF45" s="154"/>
      <c r="GUG45" s="154"/>
      <c r="GUH45" s="154"/>
      <c r="GUI45" s="154"/>
      <c r="GUJ45" s="154"/>
      <c r="GUK45" s="154"/>
      <c r="GUL45" s="154"/>
      <c r="GUM45" s="154"/>
      <c r="GUN45" s="154"/>
      <c r="GUO45" s="154"/>
      <c r="GUP45" s="154"/>
      <c r="GUQ45" s="154"/>
      <c r="GUR45" s="154"/>
      <c r="GUS45" s="154"/>
      <c r="GUT45" s="154"/>
      <c r="GUU45" s="154"/>
      <c r="GUV45" s="154"/>
      <c r="GUW45" s="154"/>
      <c r="GUX45" s="154"/>
      <c r="GUY45" s="154"/>
      <c r="GUZ45" s="154"/>
      <c r="GVA45" s="154"/>
      <c r="GVB45" s="154"/>
      <c r="GVC45" s="154"/>
      <c r="GVD45" s="154"/>
      <c r="GVE45" s="154"/>
      <c r="GVF45" s="154"/>
      <c r="GVG45" s="154"/>
      <c r="GVH45" s="154"/>
      <c r="GVI45" s="154"/>
      <c r="GVJ45" s="154"/>
      <c r="GVK45" s="154"/>
      <c r="GVL45" s="154"/>
      <c r="GVM45" s="154"/>
      <c r="GVN45" s="154"/>
      <c r="GVO45" s="154"/>
      <c r="GVP45" s="154"/>
      <c r="GVQ45" s="154"/>
      <c r="GVR45" s="154"/>
      <c r="GVS45" s="154"/>
      <c r="GVT45" s="154"/>
      <c r="GVU45" s="154"/>
      <c r="GVV45" s="154"/>
      <c r="GVW45" s="154"/>
      <c r="GVX45" s="154"/>
      <c r="GVY45" s="154"/>
      <c r="GVZ45" s="154"/>
      <c r="GWA45" s="154"/>
      <c r="GWB45" s="154"/>
      <c r="GWC45" s="154"/>
      <c r="GWD45" s="154"/>
      <c r="GWE45" s="154"/>
      <c r="GWF45" s="154"/>
      <c r="GWG45" s="154"/>
      <c r="GWH45" s="154"/>
      <c r="GWI45" s="154"/>
      <c r="GWJ45" s="154"/>
      <c r="GWK45" s="154"/>
      <c r="GWL45" s="154"/>
      <c r="GWM45" s="154"/>
      <c r="GWN45" s="154"/>
      <c r="GWO45" s="154"/>
      <c r="GWP45" s="154"/>
      <c r="GWQ45" s="154"/>
      <c r="GWR45" s="154"/>
      <c r="GWS45" s="154"/>
      <c r="GWT45" s="154"/>
      <c r="GWU45" s="154"/>
      <c r="GWV45" s="154"/>
      <c r="GWW45" s="154"/>
      <c r="GWX45" s="154"/>
      <c r="GWY45" s="154"/>
      <c r="GWZ45" s="154"/>
      <c r="GXA45" s="154"/>
      <c r="GXB45" s="154"/>
      <c r="GXC45" s="154"/>
      <c r="GXD45" s="154"/>
      <c r="GXE45" s="154"/>
      <c r="GXF45" s="154"/>
      <c r="GXG45" s="154"/>
      <c r="GXH45" s="154"/>
      <c r="GXI45" s="154"/>
      <c r="GXJ45" s="154"/>
      <c r="GXK45" s="154"/>
      <c r="GXL45" s="154"/>
      <c r="GXM45" s="154"/>
      <c r="GXN45" s="154"/>
      <c r="GXO45" s="154"/>
      <c r="GXP45" s="154"/>
      <c r="GXQ45" s="154"/>
      <c r="GXR45" s="154"/>
      <c r="GXS45" s="154"/>
      <c r="GXT45" s="154"/>
      <c r="GXU45" s="154"/>
      <c r="GXV45" s="154"/>
      <c r="GXW45" s="154"/>
      <c r="GXX45" s="154"/>
      <c r="GXY45" s="154"/>
      <c r="GXZ45" s="154"/>
      <c r="GYA45" s="154"/>
      <c r="GYB45" s="154"/>
      <c r="GYC45" s="154"/>
      <c r="GYD45" s="154"/>
      <c r="GYE45" s="154"/>
      <c r="GYF45" s="154"/>
      <c r="GYG45" s="154"/>
      <c r="GYH45" s="154"/>
      <c r="GYI45" s="154"/>
      <c r="GYJ45" s="154"/>
      <c r="GYK45" s="154"/>
      <c r="GYL45" s="154"/>
      <c r="GYM45" s="154"/>
      <c r="GYN45" s="154"/>
      <c r="GYO45" s="154"/>
      <c r="GYP45" s="154"/>
      <c r="GYQ45" s="154"/>
      <c r="GYR45" s="154"/>
      <c r="GYS45" s="154"/>
      <c r="GYT45" s="154"/>
      <c r="GYU45" s="154"/>
      <c r="GYV45" s="154"/>
      <c r="GYW45" s="154"/>
      <c r="GYX45" s="154"/>
      <c r="GYY45" s="154"/>
      <c r="GYZ45" s="154"/>
      <c r="GZA45" s="154"/>
      <c r="GZB45" s="154"/>
      <c r="GZC45" s="154"/>
      <c r="GZD45" s="154"/>
      <c r="GZE45" s="154"/>
      <c r="GZF45" s="154"/>
      <c r="GZG45" s="154"/>
      <c r="GZH45" s="154"/>
      <c r="GZI45" s="154"/>
      <c r="GZJ45" s="154"/>
      <c r="GZK45" s="154"/>
      <c r="GZL45" s="154"/>
      <c r="GZM45" s="154"/>
      <c r="GZN45" s="154"/>
      <c r="GZO45" s="154"/>
      <c r="GZP45" s="154"/>
      <c r="GZQ45" s="154"/>
      <c r="GZR45" s="154"/>
      <c r="GZS45" s="154"/>
      <c r="GZT45" s="154"/>
      <c r="GZU45" s="154"/>
      <c r="GZV45" s="154"/>
      <c r="GZW45" s="154"/>
      <c r="GZX45" s="154"/>
      <c r="GZY45" s="154"/>
      <c r="GZZ45" s="154"/>
      <c r="HAA45" s="154"/>
      <c r="HAB45" s="154"/>
      <c r="HAC45" s="154"/>
      <c r="HAD45" s="154"/>
      <c r="HAE45" s="154"/>
      <c r="HAF45" s="154"/>
      <c r="HAG45" s="154"/>
      <c r="HAH45" s="154"/>
      <c r="HAI45" s="154"/>
      <c r="HAJ45" s="154"/>
      <c r="HAK45" s="154"/>
      <c r="HAL45" s="154"/>
      <c r="HAM45" s="154"/>
      <c r="HAN45" s="154"/>
      <c r="HAO45" s="154"/>
      <c r="HAP45" s="154"/>
      <c r="HAQ45" s="154"/>
      <c r="HAR45" s="154"/>
      <c r="HAS45" s="154"/>
      <c r="HAT45" s="154"/>
      <c r="HAU45" s="154"/>
      <c r="HAV45" s="154"/>
      <c r="HAW45" s="154"/>
      <c r="HAX45" s="154"/>
      <c r="HAY45" s="154"/>
      <c r="HAZ45" s="154"/>
      <c r="HBA45" s="154"/>
      <c r="HBB45" s="154"/>
      <c r="HBC45" s="154"/>
      <c r="HBD45" s="154"/>
      <c r="HBE45" s="154"/>
      <c r="HBF45" s="154"/>
      <c r="HBG45" s="154"/>
      <c r="HBH45" s="154"/>
      <c r="HBI45" s="154"/>
      <c r="HBJ45" s="154"/>
      <c r="HBK45" s="154"/>
      <c r="HBL45" s="154"/>
      <c r="HBM45" s="154"/>
      <c r="HBN45" s="154"/>
      <c r="HBO45" s="154"/>
      <c r="HBP45" s="154"/>
      <c r="HBQ45" s="154"/>
      <c r="HBR45" s="154"/>
      <c r="HBS45" s="154"/>
      <c r="HBT45" s="154"/>
      <c r="HBU45" s="154"/>
      <c r="HBV45" s="154"/>
      <c r="HBW45" s="154"/>
      <c r="HBX45" s="154"/>
      <c r="HBY45" s="154"/>
      <c r="HBZ45" s="154"/>
      <c r="HCA45" s="154"/>
      <c r="HCB45" s="154"/>
      <c r="HCC45" s="154"/>
      <c r="HCD45" s="154"/>
      <c r="HCE45" s="154"/>
      <c r="HCF45" s="154"/>
      <c r="HCG45" s="154"/>
      <c r="HCH45" s="154"/>
      <c r="HCI45" s="154"/>
      <c r="HCJ45" s="154"/>
      <c r="HCK45" s="154"/>
      <c r="HCL45" s="154"/>
      <c r="HCM45" s="154"/>
      <c r="HCN45" s="154"/>
      <c r="HCO45" s="154"/>
      <c r="HCP45" s="154"/>
      <c r="HCQ45" s="154"/>
      <c r="HCR45" s="154"/>
      <c r="HCS45" s="154"/>
      <c r="HCT45" s="154"/>
      <c r="HCU45" s="154"/>
      <c r="HCV45" s="154"/>
      <c r="HCW45" s="154"/>
      <c r="HCX45" s="154"/>
      <c r="HCY45" s="154"/>
      <c r="HCZ45" s="154"/>
      <c r="HDA45" s="154"/>
      <c r="HDB45" s="154"/>
      <c r="HDC45" s="154"/>
      <c r="HDD45" s="154"/>
      <c r="HDE45" s="154"/>
      <c r="HDF45" s="154"/>
      <c r="HDG45" s="154"/>
      <c r="HDH45" s="154"/>
      <c r="HDI45" s="154"/>
      <c r="HDJ45" s="154"/>
      <c r="HDK45" s="154"/>
      <c r="HDL45" s="154"/>
      <c r="HDM45" s="154"/>
      <c r="HDN45" s="154"/>
      <c r="HDO45" s="154"/>
      <c r="HDP45" s="154"/>
      <c r="HDQ45" s="154"/>
      <c r="HDR45" s="154"/>
      <c r="HDS45" s="154"/>
      <c r="HDT45" s="154"/>
      <c r="HDU45" s="154"/>
      <c r="HDV45" s="154"/>
      <c r="HDW45" s="154"/>
      <c r="HDX45" s="154"/>
      <c r="HDY45" s="154"/>
      <c r="HDZ45" s="154"/>
      <c r="HEA45" s="154"/>
      <c r="HEB45" s="154"/>
      <c r="HEC45" s="154"/>
      <c r="HED45" s="154"/>
      <c r="HEE45" s="154"/>
      <c r="HEF45" s="154"/>
      <c r="HEG45" s="154"/>
      <c r="HEH45" s="154"/>
      <c r="HEI45" s="154"/>
      <c r="HEJ45" s="154"/>
      <c r="HEK45" s="154"/>
      <c r="HEL45" s="154"/>
      <c r="HEM45" s="154"/>
      <c r="HEN45" s="154"/>
      <c r="HEO45" s="154"/>
      <c r="HEP45" s="154"/>
      <c r="HEQ45" s="154"/>
      <c r="HER45" s="154"/>
      <c r="HES45" s="154"/>
      <c r="HET45" s="154"/>
      <c r="HEU45" s="154"/>
      <c r="HEV45" s="154"/>
      <c r="HEW45" s="154"/>
      <c r="HEX45" s="154"/>
      <c r="HEY45" s="154"/>
      <c r="HEZ45" s="154"/>
      <c r="HFA45" s="154"/>
      <c r="HFB45" s="154"/>
      <c r="HFC45" s="154"/>
      <c r="HFD45" s="154"/>
      <c r="HFE45" s="154"/>
      <c r="HFF45" s="154"/>
      <c r="HFG45" s="154"/>
      <c r="HFH45" s="154"/>
      <c r="HFI45" s="154"/>
      <c r="HFJ45" s="154"/>
      <c r="HFK45" s="154"/>
      <c r="HFL45" s="154"/>
      <c r="HFM45" s="154"/>
      <c r="HFN45" s="154"/>
      <c r="HFO45" s="154"/>
      <c r="HFP45" s="154"/>
      <c r="HFQ45" s="154"/>
      <c r="HFR45" s="154"/>
      <c r="HFS45" s="154"/>
      <c r="HFT45" s="154"/>
      <c r="HFU45" s="154"/>
      <c r="HFV45" s="154"/>
      <c r="HFW45" s="154"/>
      <c r="HFX45" s="154"/>
      <c r="HFY45" s="154"/>
      <c r="HFZ45" s="154"/>
      <c r="HGA45" s="154"/>
      <c r="HGB45" s="154"/>
      <c r="HGC45" s="154"/>
      <c r="HGD45" s="154"/>
      <c r="HGE45" s="154"/>
      <c r="HGF45" s="154"/>
      <c r="HGG45" s="154"/>
      <c r="HGH45" s="154"/>
      <c r="HGI45" s="154"/>
      <c r="HGJ45" s="154"/>
      <c r="HGK45" s="154"/>
      <c r="HGL45" s="154"/>
      <c r="HGM45" s="154"/>
      <c r="HGN45" s="154"/>
      <c r="HGO45" s="154"/>
      <c r="HGP45" s="154"/>
      <c r="HGQ45" s="154"/>
      <c r="HGR45" s="154"/>
      <c r="HGS45" s="154"/>
      <c r="HGT45" s="154"/>
      <c r="HGU45" s="154"/>
      <c r="HGV45" s="154"/>
      <c r="HGW45" s="154"/>
      <c r="HGX45" s="154"/>
      <c r="HGY45" s="154"/>
      <c r="HGZ45" s="154"/>
      <c r="HHA45" s="154"/>
      <c r="HHB45" s="154"/>
      <c r="HHC45" s="154"/>
      <c r="HHD45" s="154"/>
      <c r="HHE45" s="154"/>
      <c r="HHF45" s="154"/>
      <c r="HHG45" s="154"/>
      <c r="HHH45" s="154"/>
      <c r="HHI45" s="154"/>
      <c r="HHJ45" s="154"/>
      <c r="HHK45" s="154"/>
      <c r="HHL45" s="154"/>
      <c r="HHM45" s="154"/>
      <c r="HHN45" s="154"/>
      <c r="HHO45" s="154"/>
      <c r="HHP45" s="154"/>
      <c r="HHQ45" s="154"/>
      <c r="HHR45" s="154"/>
      <c r="HHS45" s="154"/>
      <c r="HHT45" s="154"/>
      <c r="HHU45" s="154"/>
      <c r="HHV45" s="154"/>
      <c r="HHW45" s="154"/>
      <c r="HHX45" s="154"/>
      <c r="HHY45" s="154"/>
      <c r="HHZ45" s="154"/>
      <c r="HIA45" s="154"/>
      <c r="HIB45" s="154"/>
      <c r="HIC45" s="154"/>
      <c r="HID45" s="154"/>
      <c r="HIE45" s="154"/>
      <c r="HIF45" s="154"/>
      <c r="HIG45" s="154"/>
      <c r="HIH45" s="154"/>
      <c r="HII45" s="154"/>
      <c r="HIJ45" s="154"/>
      <c r="HIK45" s="154"/>
      <c r="HIL45" s="154"/>
      <c r="HIM45" s="154"/>
      <c r="HIN45" s="154"/>
      <c r="HIO45" s="154"/>
      <c r="HIP45" s="154"/>
      <c r="HIQ45" s="154"/>
      <c r="HIR45" s="154"/>
      <c r="HIS45" s="154"/>
      <c r="HIT45" s="154"/>
      <c r="HIU45" s="154"/>
      <c r="HIV45" s="154"/>
      <c r="HIW45" s="154"/>
      <c r="HIX45" s="154"/>
      <c r="HIY45" s="154"/>
      <c r="HIZ45" s="154"/>
      <c r="HJA45" s="154"/>
      <c r="HJB45" s="154"/>
      <c r="HJC45" s="154"/>
      <c r="HJD45" s="154"/>
      <c r="HJE45" s="154"/>
      <c r="HJF45" s="154"/>
      <c r="HJG45" s="154"/>
      <c r="HJH45" s="154"/>
      <c r="HJI45" s="154"/>
      <c r="HJJ45" s="154"/>
      <c r="HJK45" s="154"/>
      <c r="HJL45" s="154"/>
      <c r="HJM45" s="154"/>
      <c r="HJN45" s="154"/>
      <c r="HJO45" s="154"/>
      <c r="HJP45" s="154"/>
      <c r="HJQ45" s="154"/>
      <c r="HJR45" s="154"/>
      <c r="HJS45" s="154"/>
      <c r="HJT45" s="154"/>
      <c r="HJU45" s="154"/>
      <c r="HJV45" s="154"/>
      <c r="HJW45" s="154"/>
      <c r="HJX45" s="154"/>
      <c r="HJY45" s="154"/>
      <c r="HJZ45" s="154"/>
      <c r="HKA45" s="154"/>
      <c r="HKB45" s="154"/>
      <c r="HKC45" s="154"/>
      <c r="HKD45" s="154"/>
      <c r="HKE45" s="154"/>
      <c r="HKF45" s="154"/>
      <c r="HKG45" s="154"/>
      <c r="HKH45" s="154"/>
      <c r="HKI45" s="154"/>
      <c r="HKJ45" s="154"/>
      <c r="HKK45" s="154"/>
      <c r="HKL45" s="154"/>
      <c r="HKM45" s="154"/>
      <c r="HKN45" s="154"/>
      <c r="HKO45" s="154"/>
      <c r="HKP45" s="154"/>
      <c r="HKQ45" s="154"/>
      <c r="HKR45" s="154"/>
      <c r="HKS45" s="154"/>
      <c r="HKT45" s="154"/>
      <c r="HKU45" s="154"/>
      <c r="HKV45" s="154"/>
      <c r="HKW45" s="154"/>
      <c r="HKX45" s="154"/>
      <c r="HKY45" s="154"/>
      <c r="HKZ45" s="154"/>
      <c r="HLA45" s="154"/>
      <c r="HLB45" s="154"/>
      <c r="HLC45" s="154"/>
      <c r="HLD45" s="154"/>
      <c r="HLE45" s="154"/>
      <c r="HLF45" s="154"/>
      <c r="HLG45" s="154"/>
      <c r="HLH45" s="154"/>
      <c r="HLI45" s="154"/>
      <c r="HLJ45" s="154"/>
      <c r="HLK45" s="154"/>
      <c r="HLL45" s="154"/>
      <c r="HLM45" s="154"/>
      <c r="HLN45" s="154"/>
      <c r="HLO45" s="154"/>
      <c r="HLP45" s="154"/>
      <c r="HLQ45" s="154"/>
      <c r="HLR45" s="154"/>
      <c r="HLS45" s="154"/>
      <c r="HLT45" s="154"/>
      <c r="HLU45" s="154"/>
      <c r="HLV45" s="154"/>
      <c r="HLW45" s="154"/>
      <c r="HLX45" s="154"/>
      <c r="HLY45" s="154"/>
      <c r="HLZ45" s="154"/>
      <c r="HMA45" s="154"/>
      <c r="HMB45" s="154"/>
      <c r="HMC45" s="154"/>
      <c r="HMD45" s="154"/>
      <c r="HME45" s="154"/>
      <c r="HMF45" s="154"/>
      <c r="HMG45" s="154"/>
      <c r="HMH45" s="154"/>
      <c r="HMI45" s="154"/>
      <c r="HMJ45" s="154"/>
      <c r="HMK45" s="154"/>
      <c r="HML45" s="154"/>
      <c r="HMM45" s="154"/>
      <c r="HMN45" s="154"/>
      <c r="HMO45" s="154"/>
      <c r="HMP45" s="154"/>
      <c r="HMQ45" s="154"/>
      <c r="HMR45" s="154"/>
      <c r="HMS45" s="154"/>
      <c r="HMT45" s="154"/>
      <c r="HMU45" s="154"/>
      <c r="HMV45" s="154"/>
      <c r="HMW45" s="154"/>
      <c r="HMX45" s="154"/>
      <c r="HMY45" s="154"/>
      <c r="HMZ45" s="154"/>
      <c r="HNA45" s="154"/>
      <c r="HNB45" s="154"/>
      <c r="HNC45" s="154"/>
      <c r="HND45" s="154"/>
      <c r="HNE45" s="154"/>
      <c r="HNF45" s="154"/>
      <c r="HNG45" s="154"/>
      <c r="HNH45" s="154"/>
      <c r="HNI45" s="154"/>
      <c r="HNJ45" s="154"/>
      <c r="HNK45" s="154"/>
      <c r="HNL45" s="154"/>
      <c r="HNM45" s="154"/>
      <c r="HNN45" s="154"/>
      <c r="HNO45" s="154"/>
      <c r="HNP45" s="154"/>
      <c r="HNQ45" s="154"/>
      <c r="HNR45" s="154"/>
      <c r="HNS45" s="154"/>
      <c r="HNT45" s="154"/>
      <c r="HNU45" s="154"/>
      <c r="HNV45" s="154"/>
      <c r="HNW45" s="154"/>
      <c r="HNX45" s="154"/>
      <c r="HNY45" s="154"/>
      <c r="HNZ45" s="154"/>
      <c r="HOA45" s="154"/>
      <c r="HOB45" s="154"/>
      <c r="HOC45" s="154"/>
      <c r="HOD45" s="154"/>
      <c r="HOE45" s="154"/>
      <c r="HOF45" s="154"/>
      <c r="HOG45" s="154"/>
      <c r="HOH45" s="154"/>
      <c r="HOI45" s="154"/>
      <c r="HOJ45" s="154"/>
      <c r="HOK45" s="154"/>
      <c r="HOL45" s="154"/>
      <c r="HOM45" s="154"/>
      <c r="HON45" s="154"/>
      <c r="HOO45" s="154"/>
      <c r="HOP45" s="154"/>
      <c r="HOQ45" s="154"/>
      <c r="HOR45" s="154"/>
      <c r="HOS45" s="154"/>
      <c r="HOT45" s="154"/>
      <c r="HOU45" s="154"/>
      <c r="HOV45" s="154"/>
      <c r="HOW45" s="154"/>
      <c r="HOX45" s="154"/>
      <c r="HOY45" s="154"/>
      <c r="HOZ45" s="154"/>
      <c r="HPA45" s="154"/>
      <c r="HPB45" s="154"/>
      <c r="HPC45" s="154"/>
      <c r="HPD45" s="154"/>
      <c r="HPE45" s="154"/>
      <c r="HPF45" s="154"/>
      <c r="HPG45" s="154"/>
      <c r="HPH45" s="154"/>
      <c r="HPI45" s="154"/>
      <c r="HPJ45" s="154"/>
      <c r="HPK45" s="154"/>
      <c r="HPL45" s="154"/>
      <c r="HPM45" s="154"/>
      <c r="HPN45" s="154"/>
      <c r="HPO45" s="154"/>
      <c r="HPP45" s="154"/>
      <c r="HPQ45" s="154"/>
      <c r="HPR45" s="154"/>
      <c r="HPS45" s="154"/>
      <c r="HPT45" s="154"/>
      <c r="HPU45" s="154"/>
      <c r="HPV45" s="154"/>
      <c r="HPW45" s="154"/>
      <c r="HPX45" s="154"/>
      <c r="HPY45" s="154"/>
      <c r="HPZ45" s="154"/>
      <c r="HQA45" s="154"/>
      <c r="HQB45" s="154"/>
      <c r="HQC45" s="154"/>
      <c r="HQD45" s="154"/>
      <c r="HQE45" s="154"/>
      <c r="HQF45" s="154"/>
      <c r="HQG45" s="154"/>
      <c r="HQH45" s="154"/>
      <c r="HQI45" s="154"/>
      <c r="HQJ45" s="154"/>
      <c r="HQK45" s="154"/>
      <c r="HQL45" s="154"/>
      <c r="HQM45" s="154"/>
      <c r="HQN45" s="154"/>
      <c r="HQO45" s="154"/>
      <c r="HQP45" s="154"/>
      <c r="HQQ45" s="154"/>
      <c r="HQR45" s="154"/>
      <c r="HQS45" s="154"/>
      <c r="HQT45" s="154"/>
      <c r="HQU45" s="154"/>
      <c r="HQV45" s="154"/>
      <c r="HQW45" s="154"/>
      <c r="HQX45" s="154"/>
      <c r="HQY45" s="154"/>
      <c r="HQZ45" s="154"/>
      <c r="HRA45" s="154"/>
      <c r="HRB45" s="154"/>
      <c r="HRC45" s="154"/>
      <c r="HRD45" s="154"/>
      <c r="HRE45" s="154"/>
      <c r="HRF45" s="154"/>
      <c r="HRG45" s="154"/>
      <c r="HRH45" s="154"/>
      <c r="HRI45" s="154"/>
      <c r="HRJ45" s="154"/>
      <c r="HRK45" s="154"/>
      <c r="HRL45" s="154"/>
      <c r="HRM45" s="154"/>
      <c r="HRN45" s="154"/>
      <c r="HRO45" s="154"/>
      <c r="HRP45" s="154"/>
      <c r="HRQ45" s="154"/>
      <c r="HRR45" s="154"/>
      <c r="HRS45" s="154"/>
      <c r="HRT45" s="154"/>
      <c r="HRU45" s="154"/>
      <c r="HRV45" s="154"/>
      <c r="HRW45" s="154"/>
      <c r="HRX45" s="154"/>
      <c r="HRY45" s="154"/>
      <c r="HRZ45" s="154"/>
      <c r="HSA45" s="154"/>
      <c r="HSB45" s="154"/>
      <c r="HSC45" s="154"/>
      <c r="HSD45" s="154"/>
      <c r="HSE45" s="154"/>
      <c r="HSF45" s="154"/>
      <c r="HSG45" s="154"/>
      <c r="HSH45" s="154"/>
      <c r="HSI45" s="154"/>
      <c r="HSJ45" s="154"/>
      <c r="HSK45" s="154"/>
      <c r="HSL45" s="154"/>
      <c r="HSM45" s="154"/>
      <c r="HSN45" s="154"/>
      <c r="HSO45" s="154"/>
      <c r="HSP45" s="154"/>
      <c r="HSQ45" s="154"/>
      <c r="HSR45" s="154"/>
      <c r="HSS45" s="154"/>
      <c r="HST45" s="154"/>
      <c r="HSU45" s="154"/>
      <c r="HSV45" s="154"/>
      <c r="HSW45" s="154"/>
      <c r="HSX45" s="154"/>
      <c r="HSY45" s="154"/>
      <c r="HSZ45" s="154"/>
      <c r="HTA45" s="154"/>
      <c r="HTB45" s="154"/>
      <c r="HTC45" s="154"/>
      <c r="HTD45" s="154"/>
      <c r="HTE45" s="154"/>
      <c r="HTF45" s="154"/>
      <c r="HTG45" s="154"/>
      <c r="HTH45" s="154"/>
      <c r="HTI45" s="154"/>
      <c r="HTJ45" s="154"/>
      <c r="HTK45" s="154"/>
      <c r="HTL45" s="154"/>
      <c r="HTM45" s="154"/>
      <c r="HTN45" s="154"/>
      <c r="HTO45" s="154"/>
      <c r="HTP45" s="154"/>
      <c r="HTQ45" s="154"/>
      <c r="HTR45" s="154"/>
      <c r="HTS45" s="154"/>
      <c r="HTT45" s="154"/>
      <c r="HTU45" s="154"/>
      <c r="HTV45" s="154"/>
      <c r="HTW45" s="154"/>
      <c r="HTX45" s="154"/>
      <c r="HTY45" s="154"/>
      <c r="HTZ45" s="154"/>
      <c r="HUA45" s="154"/>
      <c r="HUB45" s="154"/>
      <c r="HUC45" s="154"/>
      <c r="HUD45" s="154"/>
      <c r="HUE45" s="154"/>
      <c r="HUF45" s="154"/>
      <c r="HUG45" s="154"/>
      <c r="HUH45" s="154"/>
      <c r="HUI45" s="154"/>
      <c r="HUJ45" s="154"/>
      <c r="HUK45" s="154"/>
      <c r="HUL45" s="154"/>
      <c r="HUM45" s="154"/>
      <c r="HUN45" s="154"/>
      <c r="HUO45" s="154"/>
      <c r="HUP45" s="154"/>
      <c r="HUQ45" s="154"/>
      <c r="HUR45" s="154"/>
      <c r="HUS45" s="154"/>
      <c r="HUT45" s="154"/>
      <c r="HUU45" s="154"/>
      <c r="HUV45" s="154"/>
      <c r="HUW45" s="154"/>
      <c r="HUX45" s="154"/>
      <c r="HUY45" s="154"/>
      <c r="HUZ45" s="154"/>
      <c r="HVA45" s="154"/>
      <c r="HVB45" s="154"/>
      <c r="HVC45" s="154"/>
      <c r="HVD45" s="154"/>
      <c r="HVE45" s="154"/>
      <c r="HVF45" s="154"/>
      <c r="HVG45" s="154"/>
      <c r="HVH45" s="154"/>
      <c r="HVI45" s="154"/>
      <c r="HVJ45" s="154"/>
      <c r="HVK45" s="154"/>
      <c r="HVL45" s="154"/>
      <c r="HVM45" s="154"/>
      <c r="HVN45" s="154"/>
      <c r="HVO45" s="154"/>
      <c r="HVP45" s="154"/>
      <c r="HVQ45" s="154"/>
      <c r="HVR45" s="154"/>
      <c r="HVS45" s="154"/>
      <c r="HVT45" s="154"/>
      <c r="HVU45" s="154"/>
      <c r="HVV45" s="154"/>
      <c r="HVW45" s="154"/>
      <c r="HVX45" s="154"/>
      <c r="HVY45" s="154"/>
      <c r="HVZ45" s="154"/>
      <c r="HWA45" s="154"/>
      <c r="HWB45" s="154"/>
      <c r="HWC45" s="154"/>
      <c r="HWD45" s="154"/>
      <c r="HWE45" s="154"/>
      <c r="HWF45" s="154"/>
      <c r="HWG45" s="154"/>
      <c r="HWH45" s="154"/>
      <c r="HWI45" s="154"/>
      <c r="HWJ45" s="154"/>
      <c r="HWK45" s="154"/>
      <c r="HWL45" s="154"/>
      <c r="HWM45" s="154"/>
      <c r="HWN45" s="154"/>
      <c r="HWO45" s="154"/>
      <c r="HWP45" s="154"/>
      <c r="HWQ45" s="154"/>
      <c r="HWR45" s="154"/>
      <c r="HWS45" s="154"/>
      <c r="HWT45" s="154"/>
      <c r="HWU45" s="154"/>
      <c r="HWV45" s="154"/>
      <c r="HWW45" s="154"/>
      <c r="HWX45" s="154"/>
      <c r="HWY45" s="154"/>
      <c r="HWZ45" s="154"/>
      <c r="HXA45" s="154"/>
      <c r="HXB45" s="154"/>
      <c r="HXC45" s="154"/>
      <c r="HXD45" s="154"/>
      <c r="HXE45" s="154"/>
      <c r="HXF45" s="154"/>
      <c r="HXG45" s="154"/>
      <c r="HXH45" s="154"/>
      <c r="HXI45" s="154"/>
      <c r="HXJ45" s="154"/>
      <c r="HXK45" s="154"/>
      <c r="HXL45" s="154"/>
      <c r="HXM45" s="154"/>
      <c r="HXN45" s="154"/>
      <c r="HXO45" s="154"/>
      <c r="HXP45" s="154"/>
      <c r="HXQ45" s="154"/>
      <c r="HXR45" s="154"/>
      <c r="HXS45" s="154"/>
      <c r="HXT45" s="154"/>
      <c r="HXU45" s="154"/>
      <c r="HXV45" s="154"/>
      <c r="HXW45" s="154"/>
      <c r="HXX45" s="154"/>
      <c r="HXY45" s="154"/>
      <c r="HXZ45" s="154"/>
      <c r="HYA45" s="154"/>
      <c r="HYB45" s="154"/>
      <c r="HYC45" s="154"/>
      <c r="HYD45" s="154"/>
      <c r="HYE45" s="154"/>
      <c r="HYF45" s="154"/>
      <c r="HYG45" s="154"/>
      <c r="HYH45" s="154"/>
      <c r="HYI45" s="154"/>
      <c r="HYJ45" s="154"/>
      <c r="HYK45" s="154"/>
      <c r="HYL45" s="154"/>
      <c r="HYM45" s="154"/>
      <c r="HYN45" s="154"/>
      <c r="HYO45" s="154"/>
      <c r="HYP45" s="154"/>
      <c r="HYQ45" s="154"/>
      <c r="HYR45" s="154"/>
      <c r="HYS45" s="154"/>
      <c r="HYT45" s="154"/>
      <c r="HYU45" s="154"/>
      <c r="HYV45" s="154"/>
      <c r="HYW45" s="154"/>
      <c r="HYX45" s="154"/>
      <c r="HYY45" s="154"/>
      <c r="HYZ45" s="154"/>
      <c r="HZA45" s="154"/>
      <c r="HZB45" s="154"/>
      <c r="HZC45" s="154"/>
      <c r="HZD45" s="154"/>
      <c r="HZE45" s="154"/>
      <c r="HZF45" s="154"/>
      <c r="HZG45" s="154"/>
      <c r="HZH45" s="154"/>
      <c r="HZI45" s="154"/>
      <c r="HZJ45" s="154"/>
      <c r="HZK45" s="154"/>
      <c r="HZL45" s="154"/>
      <c r="HZM45" s="154"/>
      <c r="HZN45" s="154"/>
      <c r="HZO45" s="154"/>
      <c r="HZP45" s="154"/>
      <c r="HZQ45" s="154"/>
      <c r="HZR45" s="154"/>
      <c r="HZS45" s="154"/>
      <c r="HZT45" s="154"/>
      <c r="HZU45" s="154"/>
      <c r="HZV45" s="154"/>
      <c r="HZW45" s="154"/>
      <c r="HZX45" s="154"/>
      <c r="HZY45" s="154"/>
      <c r="HZZ45" s="154"/>
      <c r="IAA45" s="154"/>
      <c r="IAB45" s="154"/>
      <c r="IAC45" s="154"/>
      <c r="IAD45" s="154"/>
      <c r="IAE45" s="154"/>
      <c r="IAF45" s="154"/>
      <c r="IAG45" s="154"/>
      <c r="IAH45" s="154"/>
      <c r="IAI45" s="154"/>
      <c r="IAJ45" s="154"/>
      <c r="IAK45" s="154"/>
      <c r="IAL45" s="154"/>
      <c r="IAM45" s="154"/>
      <c r="IAN45" s="154"/>
      <c r="IAO45" s="154"/>
      <c r="IAP45" s="154"/>
      <c r="IAQ45" s="154"/>
      <c r="IAR45" s="154"/>
      <c r="IAS45" s="154"/>
      <c r="IAT45" s="154"/>
      <c r="IAU45" s="154"/>
      <c r="IAV45" s="154"/>
      <c r="IAW45" s="154"/>
      <c r="IAX45" s="154"/>
      <c r="IAY45" s="154"/>
      <c r="IAZ45" s="154"/>
      <c r="IBA45" s="154"/>
      <c r="IBB45" s="154"/>
      <c r="IBC45" s="154"/>
      <c r="IBD45" s="154"/>
      <c r="IBE45" s="154"/>
      <c r="IBF45" s="154"/>
      <c r="IBG45" s="154"/>
      <c r="IBH45" s="154"/>
      <c r="IBI45" s="154"/>
      <c r="IBJ45" s="154"/>
      <c r="IBK45" s="154"/>
      <c r="IBL45" s="154"/>
      <c r="IBM45" s="154"/>
      <c r="IBN45" s="154"/>
      <c r="IBO45" s="154"/>
      <c r="IBP45" s="154"/>
      <c r="IBQ45" s="154"/>
      <c r="IBR45" s="154"/>
      <c r="IBS45" s="154"/>
      <c r="IBT45" s="154"/>
      <c r="IBU45" s="154"/>
      <c r="IBV45" s="154"/>
      <c r="IBW45" s="154"/>
      <c r="IBX45" s="154"/>
      <c r="IBY45" s="154"/>
      <c r="IBZ45" s="154"/>
      <c r="ICA45" s="154"/>
      <c r="ICB45" s="154"/>
      <c r="ICC45" s="154"/>
      <c r="ICD45" s="154"/>
      <c r="ICE45" s="154"/>
      <c r="ICF45" s="154"/>
      <c r="ICG45" s="154"/>
      <c r="ICH45" s="154"/>
      <c r="ICI45" s="154"/>
      <c r="ICJ45" s="154"/>
      <c r="ICK45" s="154"/>
      <c r="ICL45" s="154"/>
      <c r="ICM45" s="154"/>
      <c r="ICN45" s="154"/>
      <c r="ICO45" s="154"/>
      <c r="ICP45" s="154"/>
      <c r="ICQ45" s="154"/>
      <c r="ICR45" s="154"/>
      <c r="ICS45" s="154"/>
      <c r="ICT45" s="154"/>
      <c r="ICU45" s="154"/>
      <c r="ICV45" s="154"/>
      <c r="ICW45" s="154"/>
      <c r="ICX45" s="154"/>
      <c r="ICY45" s="154"/>
      <c r="ICZ45" s="154"/>
      <c r="IDA45" s="154"/>
      <c r="IDB45" s="154"/>
      <c r="IDC45" s="154"/>
      <c r="IDD45" s="154"/>
      <c r="IDE45" s="154"/>
      <c r="IDF45" s="154"/>
      <c r="IDG45" s="154"/>
      <c r="IDH45" s="154"/>
      <c r="IDI45" s="154"/>
      <c r="IDJ45" s="154"/>
      <c r="IDK45" s="154"/>
      <c r="IDL45" s="154"/>
      <c r="IDM45" s="154"/>
      <c r="IDN45" s="154"/>
      <c r="IDO45" s="154"/>
      <c r="IDP45" s="154"/>
      <c r="IDQ45" s="154"/>
      <c r="IDR45" s="154"/>
      <c r="IDS45" s="154"/>
      <c r="IDT45" s="154"/>
      <c r="IDU45" s="154"/>
      <c r="IDV45" s="154"/>
      <c r="IDW45" s="154"/>
      <c r="IDX45" s="154"/>
      <c r="IDY45" s="154"/>
      <c r="IDZ45" s="154"/>
      <c r="IEA45" s="154"/>
      <c r="IEB45" s="154"/>
      <c r="IEC45" s="154"/>
      <c r="IED45" s="154"/>
      <c r="IEE45" s="154"/>
      <c r="IEF45" s="154"/>
      <c r="IEG45" s="154"/>
      <c r="IEH45" s="154"/>
      <c r="IEI45" s="154"/>
      <c r="IEJ45" s="154"/>
      <c r="IEK45" s="154"/>
      <c r="IEL45" s="154"/>
      <c r="IEM45" s="154"/>
      <c r="IEN45" s="154"/>
      <c r="IEO45" s="154"/>
      <c r="IEP45" s="154"/>
      <c r="IEQ45" s="154"/>
      <c r="IER45" s="154"/>
      <c r="IES45" s="154"/>
      <c r="IET45" s="154"/>
      <c r="IEU45" s="154"/>
      <c r="IEV45" s="154"/>
      <c r="IEW45" s="154"/>
      <c r="IEX45" s="154"/>
      <c r="IEY45" s="154"/>
      <c r="IEZ45" s="154"/>
      <c r="IFA45" s="154"/>
      <c r="IFB45" s="154"/>
      <c r="IFC45" s="154"/>
      <c r="IFD45" s="154"/>
      <c r="IFE45" s="154"/>
      <c r="IFF45" s="154"/>
      <c r="IFG45" s="154"/>
      <c r="IFH45" s="154"/>
      <c r="IFI45" s="154"/>
      <c r="IFJ45" s="154"/>
      <c r="IFK45" s="154"/>
      <c r="IFL45" s="154"/>
      <c r="IFM45" s="154"/>
      <c r="IFN45" s="154"/>
      <c r="IFO45" s="154"/>
      <c r="IFP45" s="154"/>
      <c r="IFQ45" s="154"/>
      <c r="IFR45" s="154"/>
      <c r="IFS45" s="154"/>
      <c r="IFT45" s="154"/>
      <c r="IFU45" s="154"/>
      <c r="IFV45" s="154"/>
      <c r="IFW45" s="154"/>
      <c r="IFX45" s="154"/>
      <c r="IFY45" s="154"/>
      <c r="IFZ45" s="154"/>
      <c r="IGA45" s="154"/>
      <c r="IGB45" s="154"/>
      <c r="IGC45" s="154"/>
      <c r="IGD45" s="154"/>
      <c r="IGE45" s="154"/>
      <c r="IGF45" s="154"/>
      <c r="IGG45" s="154"/>
      <c r="IGH45" s="154"/>
      <c r="IGI45" s="154"/>
      <c r="IGJ45" s="154"/>
      <c r="IGK45" s="154"/>
      <c r="IGL45" s="154"/>
      <c r="IGM45" s="154"/>
      <c r="IGN45" s="154"/>
      <c r="IGO45" s="154"/>
      <c r="IGP45" s="154"/>
      <c r="IGQ45" s="154"/>
      <c r="IGR45" s="154"/>
      <c r="IGS45" s="154"/>
      <c r="IGT45" s="154"/>
      <c r="IGU45" s="154"/>
      <c r="IGV45" s="154"/>
      <c r="IGW45" s="154"/>
      <c r="IGX45" s="154"/>
      <c r="IGY45" s="154"/>
      <c r="IGZ45" s="154"/>
      <c r="IHA45" s="154"/>
      <c r="IHB45" s="154"/>
      <c r="IHC45" s="154"/>
      <c r="IHD45" s="154"/>
      <c r="IHE45" s="154"/>
      <c r="IHF45" s="154"/>
      <c r="IHG45" s="154"/>
      <c r="IHH45" s="154"/>
      <c r="IHI45" s="154"/>
      <c r="IHJ45" s="154"/>
      <c r="IHK45" s="154"/>
      <c r="IHL45" s="154"/>
      <c r="IHM45" s="154"/>
      <c r="IHN45" s="154"/>
      <c r="IHO45" s="154"/>
      <c r="IHP45" s="154"/>
      <c r="IHQ45" s="154"/>
      <c r="IHR45" s="154"/>
      <c r="IHS45" s="154"/>
      <c r="IHT45" s="154"/>
      <c r="IHU45" s="154"/>
      <c r="IHV45" s="154"/>
      <c r="IHW45" s="154"/>
      <c r="IHX45" s="154"/>
      <c r="IHY45" s="154"/>
      <c r="IHZ45" s="154"/>
      <c r="IIA45" s="154"/>
      <c r="IIB45" s="154"/>
      <c r="IIC45" s="154"/>
      <c r="IID45" s="154"/>
      <c r="IIE45" s="154"/>
      <c r="IIF45" s="154"/>
      <c r="IIG45" s="154"/>
      <c r="IIH45" s="154"/>
      <c r="III45" s="154"/>
      <c r="IIJ45" s="154"/>
      <c r="IIK45" s="154"/>
      <c r="IIL45" s="154"/>
      <c r="IIM45" s="154"/>
      <c r="IIN45" s="154"/>
      <c r="IIO45" s="154"/>
      <c r="IIP45" s="154"/>
      <c r="IIQ45" s="154"/>
      <c r="IIR45" s="154"/>
      <c r="IIS45" s="154"/>
      <c r="IIT45" s="154"/>
      <c r="IIU45" s="154"/>
      <c r="IIV45" s="154"/>
      <c r="IIW45" s="154"/>
      <c r="IIX45" s="154"/>
      <c r="IIY45" s="154"/>
      <c r="IIZ45" s="154"/>
      <c r="IJA45" s="154"/>
      <c r="IJB45" s="154"/>
      <c r="IJC45" s="154"/>
      <c r="IJD45" s="154"/>
      <c r="IJE45" s="154"/>
      <c r="IJF45" s="154"/>
      <c r="IJG45" s="154"/>
      <c r="IJH45" s="154"/>
      <c r="IJI45" s="154"/>
      <c r="IJJ45" s="154"/>
      <c r="IJK45" s="154"/>
      <c r="IJL45" s="154"/>
      <c r="IJM45" s="154"/>
      <c r="IJN45" s="154"/>
      <c r="IJO45" s="154"/>
      <c r="IJP45" s="154"/>
      <c r="IJQ45" s="154"/>
      <c r="IJR45" s="154"/>
      <c r="IJS45" s="154"/>
      <c r="IJT45" s="154"/>
      <c r="IJU45" s="154"/>
      <c r="IJV45" s="154"/>
      <c r="IJW45" s="154"/>
      <c r="IJX45" s="154"/>
      <c r="IJY45" s="154"/>
      <c r="IJZ45" s="154"/>
      <c r="IKA45" s="154"/>
      <c r="IKB45" s="154"/>
      <c r="IKC45" s="154"/>
      <c r="IKD45" s="154"/>
      <c r="IKE45" s="154"/>
      <c r="IKF45" s="154"/>
      <c r="IKG45" s="154"/>
      <c r="IKH45" s="154"/>
      <c r="IKI45" s="154"/>
      <c r="IKJ45" s="154"/>
      <c r="IKK45" s="154"/>
      <c r="IKL45" s="154"/>
      <c r="IKM45" s="154"/>
      <c r="IKN45" s="154"/>
      <c r="IKO45" s="154"/>
      <c r="IKP45" s="154"/>
      <c r="IKQ45" s="154"/>
      <c r="IKR45" s="154"/>
      <c r="IKS45" s="154"/>
      <c r="IKT45" s="154"/>
      <c r="IKU45" s="154"/>
      <c r="IKV45" s="154"/>
      <c r="IKW45" s="154"/>
      <c r="IKX45" s="154"/>
      <c r="IKY45" s="154"/>
      <c r="IKZ45" s="154"/>
      <c r="ILA45" s="154"/>
      <c r="ILB45" s="154"/>
      <c r="ILC45" s="154"/>
      <c r="ILD45" s="154"/>
      <c r="ILE45" s="154"/>
      <c r="ILF45" s="154"/>
      <c r="ILG45" s="154"/>
      <c r="ILH45" s="154"/>
      <c r="ILI45" s="154"/>
      <c r="ILJ45" s="154"/>
      <c r="ILK45" s="154"/>
      <c r="ILL45" s="154"/>
      <c r="ILM45" s="154"/>
      <c r="ILN45" s="154"/>
      <c r="ILO45" s="154"/>
      <c r="ILP45" s="154"/>
      <c r="ILQ45" s="154"/>
      <c r="ILR45" s="154"/>
      <c r="ILS45" s="154"/>
      <c r="ILT45" s="154"/>
      <c r="ILU45" s="154"/>
      <c r="ILV45" s="154"/>
      <c r="ILW45" s="154"/>
      <c r="ILX45" s="154"/>
      <c r="ILY45" s="154"/>
      <c r="ILZ45" s="154"/>
      <c r="IMA45" s="154"/>
      <c r="IMB45" s="154"/>
      <c r="IMC45" s="154"/>
      <c r="IMD45" s="154"/>
      <c r="IME45" s="154"/>
      <c r="IMF45" s="154"/>
      <c r="IMG45" s="154"/>
      <c r="IMH45" s="154"/>
      <c r="IMI45" s="154"/>
      <c r="IMJ45" s="154"/>
      <c r="IMK45" s="154"/>
      <c r="IML45" s="154"/>
      <c r="IMM45" s="154"/>
      <c r="IMN45" s="154"/>
      <c r="IMO45" s="154"/>
      <c r="IMP45" s="154"/>
      <c r="IMQ45" s="154"/>
      <c r="IMR45" s="154"/>
      <c r="IMS45" s="154"/>
      <c r="IMT45" s="154"/>
      <c r="IMU45" s="154"/>
      <c r="IMV45" s="154"/>
      <c r="IMW45" s="154"/>
      <c r="IMX45" s="154"/>
      <c r="IMY45" s="154"/>
      <c r="IMZ45" s="154"/>
      <c r="INA45" s="154"/>
      <c r="INB45" s="154"/>
      <c r="INC45" s="154"/>
      <c r="IND45" s="154"/>
      <c r="INE45" s="154"/>
      <c r="INF45" s="154"/>
      <c r="ING45" s="154"/>
      <c r="INH45" s="154"/>
      <c r="INI45" s="154"/>
      <c r="INJ45" s="154"/>
      <c r="INK45" s="154"/>
      <c r="INL45" s="154"/>
      <c r="INM45" s="154"/>
      <c r="INN45" s="154"/>
      <c r="INO45" s="154"/>
      <c r="INP45" s="154"/>
      <c r="INQ45" s="154"/>
      <c r="INR45" s="154"/>
      <c r="INS45" s="154"/>
      <c r="INT45" s="154"/>
      <c r="INU45" s="154"/>
      <c r="INV45" s="154"/>
      <c r="INW45" s="154"/>
      <c r="INX45" s="154"/>
      <c r="INY45" s="154"/>
      <c r="INZ45" s="154"/>
      <c r="IOA45" s="154"/>
      <c r="IOB45" s="154"/>
      <c r="IOC45" s="154"/>
      <c r="IOD45" s="154"/>
      <c r="IOE45" s="154"/>
      <c r="IOF45" s="154"/>
      <c r="IOG45" s="154"/>
      <c r="IOH45" s="154"/>
      <c r="IOI45" s="154"/>
      <c r="IOJ45" s="154"/>
      <c r="IOK45" s="154"/>
      <c r="IOL45" s="154"/>
      <c r="IOM45" s="154"/>
      <c r="ION45" s="154"/>
      <c r="IOO45" s="154"/>
      <c r="IOP45" s="154"/>
      <c r="IOQ45" s="154"/>
      <c r="IOR45" s="154"/>
      <c r="IOS45" s="154"/>
      <c r="IOT45" s="154"/>
      <c r="IOU45" s="154"/>
      <c r="IOV45" s="154"/>
      <c r="IOW45" s="154"/>
      <c r="IOX45" s="154"/>
      <c r="IOY45" s="154"/>
      <c r="IOZ45" s="154"/>
      <c r="IPA45" s="154"/>
      <c r="IPB45" s="154"/>
      <c r="IPC45" s="154"/>
      <c r="IPD45" s="154"/>
      <c r="IPE45" s="154"/>
      <c r="IPF45" s="154"/>
      <c r="IPG45" s="154"/>
      <c r="IPH45" s="154"/>
      <c r="IPI45" s="154"/>
      <c r="IPJ45" s="154"/>
      <c r="IPK45" s="154"/>
      <c r="IPL45" s="154"/>
      <c r="IPM45" s="154"/>
      <c r="IPN45" s="154"/>
      <c r="IPO45" s="154"/>
      <c r="IPP45" s="154"/>
      <c r="IPQ45" s="154"/>
      <c r="IPR45" s="154"/>
      <c r="IPS45" s="154"/>
      <c r="IPT45" s="154"/>
      <c r="IPU45" s="154"/>
      <c r="IPV45" s="154"/>
      <c r="IPW45" s="154"/>
      <c r="IPX45" s="154"/>
      <c r="IPY45" s="154"/>
      <c r="IPZ45" s="154"/>
      <c r="IQA45" s="154"/>
      <c r="IQB45" s="154"/>
      <c r="IQC45" s="154"/>
      <c r="IQD45" s="154"/>
      <c r="IQE45" s="154"/>
      <c r="IQF45" s="154"/>
      <c r="IQG45" s="154"/>
      <c r="IQH45" s="154"/>
      <c r="IQI45" s="154"/>
      <c r="IQJ45" s="154"/>
      <c r="IQK45" s="154"/>
      <c r="IQL45" s="154"/>
      <c r="IQM45" s="154"/>
      <c r="IQN45" s="154"/>
      <c r="IQO45" s="154"/>
      <c r="IQP45" s="154"/>
      <c r="IQQ45" s="154"/>
      <c r="IQR45" s="154"/>
      <c r="IQS45" s="154"/>
      <c r="IQT45" s="154"/>
      <c r="IQU45" s="154"/>
      <c r="IQV45" s="154"/>
      <c r="IQW45" s="154"/>
      <c r="IQX45" s="154"/>
      <c r="IQY45" s="154"/>
      <c r="IQZ45" s="154"/>
      <c r="IRA45" s="154"/>
      <c r="IRB45" s="154"/>
      <c r="IRC45" s="154"/>
      <c r="IRD45" s="154"/>
      <c r="IRE45" s="154"/>
      <c r="IRF45" s="154"/>
      <c r="IRG45" s="154"/>
      <c r="IRH45" s="154"/>
      <c r="IRI45" s="154"/>
      <c r="IRJ45" s="154"/>
      <c r="IRK45" s="154"/>
      <c r="IRL45" s="154"/>
      <c r="IRM45" s="154"/>
      <c r="IRN45" s="154"/>
      <c r="IRO45" s="154"/>
      <c r="IRP45" s="154"/>
      <c r="IRQ45" s="154"/>
      <c r="IRR45" s="154"/>
      <c r="IRS45" s="154"/>
      <c r="IRT45" s="154"/>
      <c r="IRU45" s="154"/>
      <c r="IRV45" s="154"/>
      <c r="IRW45" s="154"/>
      <c r="IRX45" s="154"/>
      <c r="IRY45" s="154"/>
      <c r="IRZ45" s="154"/>
      <c r="ISA45" s="154"/>
      <c r="ISB45" s="154"/>
      <c r="ISC45" s="154"/>
      <c r="ISD45" s="154"/>
      <c r="ISE45" s="154"/>
      <c r="ISF45" s="154"/>
      <c r="ISG45" s="154"/>
      <c r="ISH45" s="154"/>
      <c r="ISI45" s="154"/>
      <c r="ISJ45" s="154"/>
      <c r="ISK45" s="154"/>
      <c r="ISL45" s="154"/>
      <c r="ISM45" s="154"/>
      <c r="ISN45" s="154"/>
      <c r="ISO45" s="154"/>
      <c r="ISP45" s="154"/>
      <c r="ISQ45" s="154"/>
      <c r="ISR45" s="154"/>
      <c r="ISS45" s="154"/>
      <c r="IST45" s="154"/>
      <c r="ISU45" s="154"/>
      <c r="ISV45" s="154"/>
      <c r="ISW45" s="154"/>
      <c r="ISX45" s="154"/>
      <c r="ISY45" s="154"/>
      <c r="ISZ45" s="154"/>
      <c r="ITA45" s="154"/>
      <c r="ITB45" s="154"/>
      <c r="ITC45" s="154"/>
      <c r="ITD45" s="154"/>
      <c r="ITE45" s="154"/>
      <c r="ITF45" s="154"/>
      <c r="ITG45" s="154"/>
      <c r="ITH45" s="154"/>
      <c r="ITI45" s="154"/>
      <c r="ITJ45" s="154"/>
      <c r="ITK45" s="154"/>
      <c r="ITL45" s="154"/>
      <c r="ITM45" s="154"/>
      <c r="ITN45" s="154"/>
      <c r="ITO45" s="154"/>
      <c r="ITP45" s="154"/>
      <c r="ITQ45" s="154"/>
      <c r="ITR45" s="154"/>
      <c r="ITS45" s="154"/>
      <c r="ITT45" s="154"/>
      <c r="ITU45" s="154"/>
      <c r="ITV45" s="154"/>
      <c r="ITW45" s="154"/>
      <c r="ITX45" s="154"/>
      <c r="ITY45" s="154"/>
      <c r="ITZ45" s="154"/>
      <c r="IUA45" s="154"/>
      <c r="IUB45" s="154"/>
      <c r="IUC45" s="154"/>
      <c r="IUD45" s="154"/>
      <c r="IUE45" s="154"/>
      <c r="IUF45" s="154"/>
      <c r="IUG45" s="154"/>
      <c r="IUH45" s="154"/>
      <c r="IUI45" s="154"/>
      <c r="IUJ45" s="154"/>
      <c r="IUK45" s="154"/>
      <c r="IUL45" s="154"/>
      <c r="IUM45" s="154"/>
      <c r="IUN45" s="154"/>
      <c r="IUO45" s="154"/>
      <c r="IUP45" s="154"/>
      <c r="IUQ45" s="154"/>
      <c r="IUR45" s="154"/>
      <c r="IUS45" s="154"/>
      <c r="IUT45" s="154"/>
      <c r="IUU45" s="154"/>
      <c r="IUV45" s="154"/>
      <c r="IUW45" s="154"/>
      <c r="IUX45" s="154"/>
      <c r="IUY45" s="154"/>
      <c r="IUZ45" s="154"/>
      <c r="IVA45" s="154"/>
      <c r="IVB45" s="154"/>
      <c r="IVC45" s="154"/>
      <c r="IVD45" s="154"/>
      <c r="IVE45" s="154"/>
      <c r="IVF45" s="154"/>
      <c r="IVG45" s="154"/>
      <c r="IVH45" s="154"/>
      <c r="IVI45" s="154"/>
      <c r="IVJ45" s="154"/>
      <c r="IVK45" s="154"/>
      <c r="IVL45" s="154"/>
      <c r="IVM45" s="154"/>
      <c r="IVN45" s="154"/>
      <c r="IVO45" s="154"/>
      <c r="IVP45" s="154"/>
      <c r="IVQ45" s="154"/>
      <c r="IVR45" s="154"/>
      <c r="IVS45" s="154"/>
      <c r="IVT45" s="154"/>
      <c r="IVU45" s="154"/>
      <c r="IVV45" s="154"/>
      <c r="IVW45" s="154"/>
      <c r="IVX45" s="154"/>
      <c r="IVY45" s="154"/>
      <c r="IVZ45" s="154"/>
      <c r="IWA45" s="154"/>
      <c r="IWB45" s="154"/>
      <c r="IWC45" s="154"/>
      <c r="IWD45" s="154"/>
      <c r="IWE45" s="154"/>
      <c r="IWF45" s="154"/>
      <c r="IWG45" s="154"/>
      <c r="IWH45" s="154"/>
      <c r="IWI45" s="154"/>
      <c r="IWJ45" s="154"/>
      <c r="IWK45" s="154"/>
      <c r="IWL45" s="154"/>
      <c r="IWM45" s="154"/>
      <c r="IWN45" s="154"/>
      <c r="IWO45" s="154"/>
      <c r="IWP45" s="154"/>
      <c r="IWQ45" s="154"/>
      <c r="IWR45" s="154"/>
      <c r="IWS45" s="154"/>
      <c r="IWT45" s="154"/>
      <c r="IWU45" s="154"/>
      <c r="IWV45" s="154"/>
      <c r="IWW45" s="154"/>
      <c r="IWX45" s="154"/>
      <c r="IWY45" s="154"/>
      <c r="IWZ45" s="154"/>
      <c r="IXA45" s="154"/>
      <c r="IXB45" s="154"/>
      <c r="IXC45" s="154"/>
      <c r="IXD45" s="154"/>
      <c r="IXE45" s="154"/>
      <c r="IXF45" s="154"/>
      <c r="IXG45" s="154"/>
      <c r="IXH45" s="154"/>
      <c r="IXI45" s="154"/>
      <c r="IXJ45" s="154"/>
      <c r="IXK45" s="154"/>
      <c r="IXL45" s="154"/>
      <c r="IXM45" s="154"/>
      <c r="IXN45" s="154"/>
      <c r="IXO45" s="154"/>
      <c r="IXP45" s="154"/>
      <c r="IXQ45" s="154"/>
      <c r="IXR45" s="154"/>
      <c r="IXS45" s="154"/>
      <c r="IXT45" s="154"/>
      <c r="IXU45" s="154"/>
      <c r="IXV45" s="154"/>
      <c r="IXW45" s="154"/>
      <c r="IXX45" s="154"/>
      <c r="IXY45" s="154"/>
      <c r="IXZ45" s="154"/>
      <c r="IYA45" s="154"/>
      <c r="IYB45" s="154"/>
      <c r="IYC45" s="154"/>
      <c r="IYD45" s="154"/>
      <c r="IYE45" s="154"/>
      <c r="IYF45" s="154"/>
      <c r="IYG45" s="154"/>
      <c r="IYH45" s="154"/>
      <c r="IYI45" s="154"/>
      <c r="IYJ45" s="154"/>
      <c r="IYK45" s="154"/>
      <c r="IYL45" s="154"/>
      <c r="IYM45" s="154"/>
      <c r="IYN45" s="154"/>
      <c r="IYO45" s="154"/>
      <c r="IYP45" s="154"/>
      <c r="IYQ45" s="154"/>
      <c r="IYR45" s="154"/>
      <c r="IYS45" s="154"/>
      <c r="IYT45" s="154"/>
      <c r="IYU45" s="154"/>
      <c r="IYV45" s="154"/>
      <c r="IYW45" s="154"/>
      <c r="IYX45" s="154"/>
      <c r="IYY45" s="154"/>
      <c r="IYZ45" s="154"/>
      <c r="IZA45" s="154"/>
      <c r="IZB45" s="154"/>
      <c r="IZC45" s="154"/>
      <c r="IZD45" s="154"/>
      <c r="IZE45" s="154"/>
      <c r="IZF45" s="154"/>
      <c r="IZG45" s="154"/>
      <c r="IZH45" s="154"/>
      <c r="IZI45" s="154"/>
      <c r="IZJ45" s="154"/>
      <c r="IZK45" s="154"/>
      <c r="IZL45" s="154"/>
      <c r="IZM45" s="154"/>
      <c r="IZN45" s="154"/>
      <c r="IZO45" s="154"/>
      <c r="IZP45" s="154"/>
      <c r="IZQ45" s="154"/>
      <c r="IZR45" s="154"/>
      <c r="IZS45" s="154"/>
      <c r="IZT45" s="154"/>
      <c r="IZU45" s="154"/>
      <c r="IZV45" s="154"/>
      <c r="IZW45" s="154"/>
      <c r="IZX45" s="154"/>
      <c r="IZY45" s="154"/>
      <c r="IZZ45" s="154"/>
      <c r="JAA45" s="154"/>
      <c r="JAB45" s="154"/>
      <c r="JAC45" s="154"/>
      <c r="JAD45" s="154"/>
      <c r="JAE45" s="154"/>
      <c r="JAF45" s="154"/>
      <c r="JAG45" s="154"/>
      <c r="JAH45" s="154"/>
      <c r="JAI45" s="154"/>
      <c r="JAJ45" s="154"/>
      <c r="JAK45" s="154"/>
      <c r="JAL45" s="154"/>
      <c r="JAM45" s="154"/>
      <c r="JAN45" s="154"/>
      <c r="JAO45" s="154"/>
      <c r="JAP45" s="154"/>
      <c r="JAQ45" s="154"/>
      <c r="JAR45" s="154"/>
      <c r="JAS45" s="154"/>
      <c r="JAT45" s="154"/>
      <c r="JAU45" s="154"/>
      <c r="JAV45" s="154"/>
      <c r="JAW45" s="154"/>
      <c r="JAX45" s="154"/>
      <c r="JAY45" s="154"/>
      <c r="JAZ45" s="154"/>
      <c r="JBA45" s="154"/>
      <c r="JBB45" s="154"/>
      <c r="JBC45" s="154"/>
      <c r="JBD45" s="154"/>
      <c r="JBE45" s="154"/>
      <c r="JBF45" s="154"/>
      <c r="JBG45" s="154"/>
      <c r="JBH45" s="154"/>
      <c r="JBI45" s="154"/>
      <c r="JBJ45" s="154"/>
      <c r="JBK45" s="154"/>
      <c r="JBL45" s="154"/>
      <c r="JBM45" s="154"/>
      <c r="JBN45" s="154"/>
      <c r="JBO45" s="154"/>
      <c r="JBP45" s="154"/>
      <c r="JBQ45" s="154"/>
      <c r="JBR45" s="154"/>
      <c r="JBS45" s="154"/>
      <c r="JBT45" s="154"/>
      <c r="JBU45" s="154"/>
      <c r="JBV45" s="154"/>
      <c r="JBW45" s="154"/>
      <c r="JBX45" s="154"/>
      <c r="JBY45" s="154"/>
      <c r="JBZ45" s="154"/>
      <c r="JCA45" s="154"/>
      <c r="JCB45" s="154"/>
      <c r="JCC45" s="154"/>
      <c r="JCD45" s="154"/>
      <c r="JCE45" s="154"/>
      <c r="JCF45" s="154"/>
      <c r="JCG45" s="154"/>
      <c r="JCH45" s="154"/>
      <c r="JCI45" s="154"/>
      <c r="JCJ45" s="154"/>
      <c r="JCK45" s="154"/>
      <c r="JCL45" s="154"/>
      <c r="JCM45" s="154"/>
      <c r="JCN45" s="154"/>
      <c r="JCO45" s="154"/>
      <c r="JCP45" s="154"/>
      <c r="JCQ45" s="154"/>
      <c r="JCR45" s="154"/>
      <c r="JCS45" s="154"/>
      <c r="JCT45" s="154"/>
      <c r="JCU45" s="154"/>
      <c r="JCV45" s="154"/>
      <c r="JCW45" s="154"/>
      <c r="JCX45" s="154"/>
      <c r="JCY45" s="154"/>
      <c r="JCZ45" s="154"/>
      <c r="JDA45" s="154"/>
      <c r="JDB45" s="154"/>
      <c r="JDC45" s="154"/>
      <c r="JDD45" s="154"/>
      <c r="JDE45" s="154"/>
      <c r="JDF45" s="154"/>
      <c r="JDG45" s="154"/>
      <c r="JDH45" s="154"/>
      <c r="JDI45" s="154"/>
      <c r="JDJ45" s="154"/>
      <c r="JDK45" s="154"/>
      <c r="JDL45" s="154"/>
      <c r="JDM45" s="154"/>
      <c r="JDN45" s="154"/>
      <c r="JDO45" s="154"/>
      <c r="JDP45" s="154"/>
      <c r="JDQ45" s="154"/>
      <c r="JDR45" s="154"/>
      <c r="JDS45" s="154"/>
      <c r="JDT45" s="154"/>
      <c r="JDU45" s="154"/>
      <c r="JDV45" s="154"/>
      <c r="JDW45" s="154"/>
      <c r="JDX45" s="154"/>
      <c r="JDY45" s="154"/>
      <c r="JDZ45" s="154"/>
      <c r="JEA45" s="154"/>
      <c r="JEB45" s="154"/>
      <c r="JEC45" s="154"/>
      <c r="JED45" s="154"/>
      <c r="JEE45" s="154"/>
      <c r="JEF45" s="154"/>
      <c r="JEG45" s="154"/>
      <c r="JEH45" s="154"/>
      <c r="JEI45" s="154"/>
      <c r="JEJ45" s="154"/>
      <c r="JEK45" s="154"/>
      <c r="JEL45" s="154"/>
      <c r="JEM45" s="154"/>
      <c r="JEN45" s="154"/>
      <c r="JEO45" s="154"/>
      <c r="JEP45" s="154"/>
      <c r="JEQ45" s="154"/>
      <c r="JER45" s="154"/>
      <c r="JES45" s="154"/>
      <c r="JET45" s="154"/>
      <c r="JEU45" s="154"/>
      <c r="JEV45" s="154"/>
      <c r="JEW45" s="154"/>
      <c r="JEX45" s="154"/>
      <c r="JEY45" s="154"/>
      <c r="JEZ45" s="154"/>
      <c r="JFA45" s="154"/>
      <c r="JFB45" s="154"/>
      <c r="JFC45" s="154"/>
      <c r="JFD45" s="154"/>
      <c r="JFE45" s="154"/>
      <c r="JFF45" s="154"/>
      <c r="JFG45" s="154"/>
      <c r="JFH45" s="154"/>
      <c r="JFI45" s="154"/>
      <c r="JFJ45" s="154"/>
      <c r="JFK45" s="154"/>
      <c r="JFL45" s="154"/>
      <c r="JFM45" s="154"/>
      <c r="JFN45" s="154"/>
      <c r="JFO45" s="154"/>
      <c r="JFP45" s="154"/>
      <c r="JFQ45" s="154"/>
      <c r="JFR45" s="154"/>
      <c r="JFS45" s="154"/>
      <c r="JFT45" s="154"/>
      <c r="JFU45" s="154"/>
      <c r="JFV45" s="154"/>
      <c r="JFW45" s="154"/>
      <c r="JFX45" s="154"/>
      <c r="JFY45" s="154"/>
      <c r="JFZ45" s="154"/>
      <c r="JGA45" s="154"/>
      <c r="JGB45" s="154"/>
      <c r="JGC45" s="154"/>
      <c r="JGD45" s="154"/>
      <c r="JGE45" s="154"/>
      <c r="JGF45" s="154"/>
      <c r="JGG45" s="154"/>
      <c r="JGH45" s="154"/>
      <c r="JGI45" s="154"/>
      <c r="JGJ45" s="154"/>
      <c r="JGK45" s="154"/>
      <c r="JGL45" s="154"/>
      <c r="JGM45" s="154"/>
      <c r="JGN45" s="154"/>
      <c r="JGO45" s="154"/>
      <c r="JGP45" s="154"/>
      <c r="JGQ45" s="154"/>
      <c r="JGR45" s="154"/>
      <c r="JGS45" s="154"/>
      <c r="JGT45" s="154"/>
      <c r="JGU45" s="154"/>
      <c r="JGV45" s="154"/>
      <c r="JGW45" s="154"/>
      <c r="JGX45" s="154"/>
      <c r="JGY45" s="154"/>
      <c r="JGZ45" s="154"/>
      <c r="JHA45" s="154"/>
      <c r="JHB45" s="154"/>
      <c r="JHC45" s="154"/>
      <c r="JHD45" s="154"/>
      <c r="JHE45" s="154"/>
      <c r="JHF45" s="154"/>
      <c r="JHG45" s="154"/>
      <c r="JHH45" s="154"/>
      <c r="JHI45" s="154"/>
      <c r="JHJ45" s="154"/>
      <c r="JHK45" s="154"/>
      <c r="JHL45" s="154"/>
      <c r="JHM45" s="154"/>
      <c r="JHN45" s="154"/>
      <c r="JHO45" s="154"/>
      <c r="JHP45" s="154"/>
      <c r="JHQ45" s="154"/>
      <c r="JHR45" s="154"/>
      <c r="JHS45" s="154"/>
      <c r="JHT45" s="154"/>
      <c r="JHU45" s="154"/>
      <c r="JHV45" s="154"/>
      <c r="JHW45" s="154"/>
      <c r="JHX45" s="154"/>
      <c r="JHY45" s="154"/>
      <c r="JHZ45" s="154"/>
      <c r="JIA45" s="154"/>
      <c r="JIB45" s="154"/>
      <c r="JIC45" s="154"/>
      <c r="JID45" s="154"/>
      <c r="JIE45" s="154"/>
      <c r="JIF45" s="154"/>
      <c r="JIG45" s="154"/>
      <c r="JIH45" s="154"/>
      <c r="JII45" s="154"/>
      <c r="JIJ45" s="154"/>
      <c r="JIK45" s="154"/>
      <c r="JIL45" s="154"/>
      <c r="JIM45" s="154"/>
      <c r="JIN45" s="154"/>
      <c r="JIO45" s="154"/>
      <c r="JIP45" s="154"/>
      <c r="JIQ45" s="154"/>
      <c r="JIR45" s="154"/>
      <c r="JIS45" s="154"/>
      <c r="JIT45" s="154"/>
      <c r="JIU45" s="154"/>
      <c r="JIV45" s="154"/>
      <c r="JIW45" s="154"/>
      <c r="JIX45" s="154"/>
      <c r="JIY45" s="154"/>
      <c r="JIZ45" s="154"/>
      <c r="JJA45" s="154"/>
      <c r="JJB45" s="154"/>
      <c r="JJC45" s="154"/>
      <c r="JJD45" s="154"/>
      <c r="JJE45" s="154"/>
      <c r="JJF45" s="154"/>
      <c r="JJG45" s="154"/>
      <c r="JJH45" s="154"/>
      <c r="JJI45" s="154"/>
      <c r="JJJ45" s="154"/>
      <c r="JJK45" s="154"/>
      <c r="JJL45" s="154"/>
      <c r="JJM45" s="154"/>
      <c r="JJN45" s="154"/>
      <c r="JJO45" s="154"/>
      <c r="JJP45" s="154"/>
      <c r="JJQ45" s="154"/>
      <c r="JJR45" s="154"/>
      <c r="JJS45" s="154"/>
      <c r="JJT45" s="154"/>
      <c r="JJU45" s="154"/>
      <c r="JJV45" s="154"/>
      <c r="JJW45" s="154"/>
      <c r="JJX45" s="154"/>
      <c r="JJY45" s="154"/>
      <c r="JJZ45" s="154"/>
      <c r="JKA45" s="154"/>
      <c r="JKB45" s="154"/>
      <c r="JKC45" s="154"/>
      <c r="JKD45" s="154"/>
      <c r="JKE45" s="154"/>
      <c r="JKF45" s="154"/>
      <c r="JKG45" s="154"/>
      <c r="JKH45" s="154"/>
      <c r="JKI45" s="154"/>
      <c r="JKJ45" s="154"/>
      <c r="JKK45" s="154"/>
      <c r="JKL45" s="154"/>
      <c r="JKM45" s="154"/>
      <c r="JKN45" s="154"/>
      <c r="JKO45" s="154"/>
      <c r="JKP45" s="154"/>
      <c r="JKQ45" s="154"/>
      <c r="JKR45" s="154"/>
      <c r="JKS45" s="154"/>
      <c r="JKT45" s="154"/>
      <c r="JKU45" s="154"/>
      <c r="JKV45" s="154"/>
      <c r="JKW45" s="154"/>
      <c r="JKX45" s="154"/>
      <c r="JKY45" s="154"/>
      <c r="JKZ45" s="154"/>
      <c r="JLA45" s="154"/>
      <c r="JLB45" s="154"/>
      <c r="JLC45" s="154"/>
      <c r="JLD45" s="154"/>
      <c r="JLE45" s="154"/>
      <c r="JLF45" s="154"/>
      <c r="JLG45" s="154"/>
      <c r="JLH45" s="154"/>
      <c r="JLI45" s="154"/>
      <c r="JLJ45" s="154"/>
      <c r="JLK45" s="154"/>
      <c r="JLL45" s="154"/>
      <c r="JLM45" s="154"/>
      <c r="JLN45" s="154"/>
      <c r="JLO45" s="154"/>
      <c r="JLP45" s="154"/>
      <c r="JLQ45" s="154"/>
      <c r="JLR45" s="154"/>
      <c r="JLS45" s="154"/>
      <c r="JLT45" s="154"/>
      <c r="JLU45" s="154"/>
      <c r="JLV45" s="154"/>
      <c r="JLW45" s="154"/>
      <c r="JLX45" s="154"/>
      <c r="JLY45" s="154"/>
      <c r="JLZ45" s="154"/>
      <c r="JMA45" s="154"/>
      <c r="JMB45" s="154"/>
      <c r="JMC45" s="154"/>
      <c r="JMD45" s="154"/>
      <c r="JME45" s="154"/>
      <c r="JMF45" s="154"/>
      <c r="JMG45" s="154"/>
      <c r="JMH45" s="154"/>
      <c r="JMI45" s="154"/>
      <c r="JMJ45" s="154"/>
      <c r="JMK45" s="154"/>
      <c r="JML45" s="154"/>
      <c r="JMM45" s="154"/>
      <c r="JMN45" s="154"/>
      <c r="JMO45" s="154"/>
      <c r="JMP45" s="154"/>
      <c r="JMQ45" s="154"/>
      <c r="JMR45" s="154"/>
      <c r="JMS45" s="154"/>
      <c r="JMT45" s="154"/>
      <c r="JMU45" s="154"/>
      <c r="JMV45" s="154"/>
      <c r="JMW45" s="154"/>
      <c r="JMX45" s="154"/>
      <c r="JMY45" s="154"/>
      <c r="JMZ45" s="154"/>
      <c r="JNA45" s="154"/>
      <c r="JNB45" s="154"/>
      <c r="JNC45" s="154"/>
      <c r="JND45" s="154"/>
      <c r="JNE45" s="154"/>
      <c r="JNF45" s="154"/>
      <c r="JNG45" s="154"/>
      <c r="JNH45" s="154"/>
      <c r="JNI45" s="154"/>
      <c r="JNJ45" s="154"/>
      <c r="JNK45" s="154"/>
      <c r="JNL45" s="154"/>
      <c r="JNM45" s="154"/>
      <c r="JNN45" s="154"/>
      <c r="JNO45" s="154"/>
      <c r="JNP45" s="154"/>
      <c r="JNQ45" s="154"/>
      <c r="JNR45" s="154"/>
      <c r="JNS45" s="154"/>
      <c r="JNT45" s="154"/>
      <c r="JNU45" s="154"/>
      <c r="JNV45" s="154"/>
      <c r="JNW45" s="154"/>
      <c r="JNX45" s="154"/>
      <c r="JNY45" s="154"/>
      <c r="JNZ45" s="154"/>
      <c r="JOA45" s="154"/>
      <c r="JOB45" s="154"/>
      <c r="JOC45" s="154"/>
      <c r="JOD45" s="154"/>
      <c r="JOE45" s="154"/>
      <c r="JOF45" s="154"/>
      <c r="JOG45" s="154"/>
      <c r="JOH45" s="154"/>
      <c r="JOI45" s="154"/>
      <c r="JOJ45" s="154"/>
      <c r="JOK45" s="154"/>
      <c r="JOL45" s="154"/>
      <c r="JOM45" s="154"/>
      <c r="JON45" s="154"/>
      <c r="JOO45" s="154"/>
      <c r="JOP45" s="154"/>
      <c r="JOQ45" s="154"/>
      <c r="JOR45" s="154"/>
      <c r="JOS45" s="154"/>
      <c r="JOT45" s="154"/>
      <c r="JOU45" s="154"/>
      <c r="JOV45" s="154"/>
      <c r="JOW45" s="154"/>
      <c r="JOX45" s="154"/>
      <c r="JOY45" s="154"/>
      <c r="JOZ45" s="154"/>
      <c r="JPA45" s="154"/>
      <c r="JPB45" s="154"/>
      <c r="JPC45" s="154"/>
      <c r="JPD45" s="154"/>
      <c r="JPE45" s="154"/>
      <c r="JPF45" s="154"/>
      <c r="JPG45" s="154"/>
      <c r="JPH45" s="154"/>
      <c r="JPI45" s="154"/>
      <c r="JPJ45" s="154"/>
      <c r="JPK45" s="154"/>
      <c r="JPL45" s="154"/>
      <c r="JPM45" s="154"/>
      <c r="JPN45" s="154"/>
      <c r="JPO45" s="154"/>
      <c r="JPP45" s="154"/>
      <c r="JPQ45" s="154"/>
      <c r="JPR45" s="154"/>
      <c r="JPS45" s="154"/>
      <c r="JPT45" s="154"/>
      <c r="JPU45" s="154"/>
      <c r="JPV45" s="154"/>
      <c r="JPW45" s="154"/>
      <c r="JPX45" s="154"/>
      <c r="JPY45" s="154"/>
      <c r="JPZ45" s="154"/>
      <c r="JQA45" s="154"/>
      <c r="JQB45" s="154"/>
      <c r="JQC45" s="154"/>
      <c r="JQD45" s="154"/>
      <c r="JQE45" s="154"/>
      <c r="JQF45" s="154"/>
      <c r="JQG45" s="154"/>
      <c r="JQH45" s="154"/>
      <c r="JQI45" s="154"/>
      <c r="JQJ45" s="154"/>
      <c r="JQK45" s="154"/>
      <c r="JQL45" s="154"/>
      <c r="JQM45" s="154"/>
      <c r="JQN45" s="154"/>
      <c r="JQO45" s="154"/>
      <c r="JQP45" s="154"/>
      <c r="JQQ45" s="154"/>
      <c r="JQR45" s="154"/>
      <c r="JQS45" s="154"/>
      <c r="JQT45" s="154"/>
      <c r="JQU45" s="154"/>
      <c r="JQV45" s="154"/>
      <c r="JQW45" s="154"/>
      <c r="JQX45" s="154"/>
      <c r="JQY45" s="154"/>
      <c r="JQZ45" s="154"/>
      <c r="JRA45" s="154"/>
      <c r="JRB45" s="154"/>
      <c r="JRC45" s="154"/>
      <c r="JRD45" s="154"/>
      <c r="JRE45" s="154"/>
      <c r="JRF45" s="154"/>
      <c r="JRG45" s="154"/>
      <c r="JRH45" s="154"/>
      <c r="JRI45" s="154"/>
      <c r="JRJ45" s="154"/>
      <c r="JRK45" s="154"/>
      <c r="JRL45" s="154"/>
      <c r="JRM45" s="154"/>
      <c r="JRN45" s="154"/>
      <c r="JRO45" s="154"/>
      <c r="JRP45" s="154"/>
      <c r="JRQ45" s="154"/>
      <c r="JRR45" s="154"/>
      <c r="JRS45" s="154"/>
      <c r="JRT45" s="154"/>
      <c r="JRU45" s="154"/>
      <c r="JRV45" s="154"/>
      <c r="JRW45" s="154"/>
      <c r="JRX45" s="154"/>
      <c r="JRY45" s="154"/>
      <c r="JRZ45" s="154"/>
      <c r="JSA45" s="154"/>
      <c r="JSB45" s="154"/>
      <c r="JSC45" s="154"/>
      <c r="JSD45" s="154"/>
      <c r="JSE45" s="154"/>
      <c r="JSF45" s="154"/>
      <c r="JSG45" s="154"/>
      <c r="JSH45" s="154"/>
      <c r="JSI45" s="154"/>
      <c r="JSJ45" s="154"/>
      <c r="JSK45" s="154"/>
      <c r="JSL45" s="154"/>
      <c r="JSM45" s="154"/>
      <c r="JSN45" s="154"/>
      <c r="JSO45" s="154"/>
      <c r="JSP45" s="154"/>
      <c r="JSQ45" s="154"/>
      <c r="JSR45" s="154"/>
      <c r="JSS45" s="154"/>
      <c r="JST45" s="154"/>
      <c r="JSU45" s="154"/>
      <c r="JSV45" s="154"/>
      <c r="JSW45" s="154"/>
      <c r="JSX45" s="154"/>
      <c r="JSY45" s="154"/>
      <c r="JSZ45" s="154"/>
      <c r="JTA45" s="154"/>
      <c r="JTB45" s="154"/>
      <c r="JTC45" s="154"/>
      <c r="JTD45" s="154"/>
      <c r="JTE45" s="154"/>
      <c r="JTF45" s="154"/>
      <c r="JTG45" s="154"/>
      <c r="JTH45" s="154"/>
      <c r="JTI45" s="154"/>
      <c r="JTJ45" s="154"/>
      <c r="JTK45" s="154"/>
      <c r="JTL45" s="154"/>
      <c r="JTM45" s="154"/>
      <c r="JTN45" s="154"/>
      <c r="JTO45" s="154"/>
      <c r="JTP45" s="154"/>
      <c r="JTQ45" s="154"/>
      <c r="JTR45" s="154"/>
      <c r="JTS45" s="154"/>
      <c r="JTT45" s="154"/>
      <c r="JTU45" s="154"/>
      <c r="JTV45" s="154"/>
      <c r="JTW45" s="154"/>
      <c r="JTX45" s="154"/>
      <c r="JTY45" s="154"/>
      <c r="JTZ45" s="154"/>
      <c r="JUA45" s="154"/>
      <c r="JUB45" s="154"/>
      <c r="JUC45" s="154"/>
      <c r="JUD45" s="154"/>
      <c r="JUE45" s="154"/>
      <c r="JUF45" s="154"/>
      <c r="JUG45" s="154"/>
      <c r="JUH45" s="154"/>
      <c r="JUI45" s="154"/>
      <c r="JUJ45" s="154"/>
      <c r="JUK45" s="154"/>
      <c r="JUL45" s="154"/>
      <c r="JUM45" s="154"/>
      <c r="JUN45" s="154"/>
      <c r="JUO45" s="154"/>
      <c r="JUP45" s="154"/>
      <c r="JUQ45" s="154"/>
      <c r="JUR45" s="154"/>
      <c r="JUS45" s="154"/>
      <c r="JUT45" s="154"/>
      <c r="JUU45" s="154"/>
      <c r="JUV45" s="154"/>
      <c r="JUW45" s="154"/>
      <c r="JUX45" s="154"/>
      <c r="JUY45" s="154"/>
      <c r="JUZ45" s="154"/>
      <c r="JVA45" s="154"/>
      <c r="JVB45" s="154"/>
      <c r="JVC45" s="154"/>
      <c r="JVD45" s="154"/>
      <c r="JVE45" s="154"/>
      <c r="JVF45" s="154"/>
      <c r="JVG45" s="154"/>
      <c r="JVH45" s="154"/>
      <c r="JVI45" s="154"/>
      <c r="JVJ45" s="154"/>
      <c r="JVK45" s="154"/>
      <c r="JVL45" s="154"/>
      <c r="JVM45" s="154"/>
      <c r="JVN45" s="154"/>
      <c r="JVO45" s="154"/>
      <c r="JVP45" s="154"/>
      <c r="JVQ45" s="154"/>
      <c r="JVR45" s="154"/>
      <c r="JVS45" s="154"/>
      <c r="JVT45" s="154"/>
      <c r="JVU45" s="154"/>
      <c r="JVV45" s="154"/>
      <c r="JVW45" s="154"/>
      <c r="JVX45" s="154"/>
      <c r="JVY45" s="154"/>
      <c r="JVZ45" s="154"/>
      <c r="JWA45" s="154"/>
      <c r="JWB45" s="154"/>
      <c r="JWC45" s="154"/>
      <c r="JWD45" s="154"/>
      <c r="JWE45" s="154"/>
      <c r="JWF45" s="154"/>
      <c r="JWG45" s="154"/>
      <c r="JWH45" s="154"/>
      <c r="JWI45" s="154"/>
      <c r="JWJ45" s="154"/>
      <c r="JWK45" s="154"/>
      <c r="JWL45" s="154"/>
      <c r="JWM45" s="154"/>
      <c r="JWN45" s="154"/>
      <c r="JWO45" s="154"/>
      <c r="JWP45" s="154"/>
      <c r="JWQ45" s="154"/>
      <c r="JWR45" s="154"/>
      <c r="JWS45" s="154"/>
      <c r="JWT45" s="154"/>
      <c r="JWU45" s="154"/>
      <c r="JWV45" s="154"/>
      <c r="JWW45" s="154"/>
      <c r="JWX45" s="154"/>
      <c r="JWY45" s="154"/>
      <c r="JWZ45" s="154"/>
      <c r="JXA45" s="154"/>
      <c r="JXB45" s="154"/>
      <c r="JXC45" s="154"/>
      <c r="JXD45" s="154"/>
      <c r="JXE45" s="154"/>
      <c r="JXF45" s="154"/>
      <c r="JXG45" s="154"/>
      <c r="JXH45" s="154"/>
      <c r="JXI45" s="154"/>
      <c r="JXJ45" s="154"/>
      <c r="JXK45" s="154"/>
      <c r="JXL45" s="154"/>
      <c r="JXM45" s="154"/>
      <c r="JXN45" s="154"/>
      <c r="JXO45" s="154"/>
      <c r="JXP45" s="154"/>
      <c r="JXQ45" s="154"/>
      <c r="JXR45" s="154"/>
      <c r="JXS45" s="154"/>
      <c r="JXT45" s="154"/>
      <c r="JXU45" s="154"/>
      <c r="JXV45" s="154"/>
      <c r="JXW45" s="154"/>
      <c r="JXX45" s="154"/>
      <c r="JXY45" s="154"/>
      <c r="JXZ45" s="154"/>
      <c r="JYA45" s="154"/>
      <c r="JYB45" s="154"/>
      <c r="JYC45" s="154"/>
      <c r="JYD45" s="154"/>
      <c r="JYE45" s="154"/>
      <c r="JYF45" s="154"/>
      <c r="JYG45" s="154"/>
      <c r="JYH45" s="154"/>
      <c r="JYI45" s="154"/>
      <c r="JYJ45" s="154"/>
      <c r="JYK45" s="154"/>
      <c r="JYL45" s="154"/>
      <c r="JYM45" s="154"/>
      <c r="JYN45" s="154"/>
      <c r="JYO45" s="154"/>
      <c r="JYP45" s="154"/>
      <c r="JYQ45" s="154"/>
      <c r="JYR45" s="154"/>
      <c r="JYS45" s="154"/>
      <c r="JYT45" s="154"/>
      <c r="JYU45" s="154"/>
      <c r="JYV45" s="154"/>
      <c r="JYW45" s="154"/>
      <c r="JYX45" s="154"/>
      <c r="JYY45" s="154"/>
      <c r="JYZ45" s="154"/>
      <c r="JZA45" s="154"/>
      <c r="JZB45" s="154"/>
      <c r="JZC45" s="154"/>
      <c r="JZD45" s="154"/>
      <c r="JZE45" s="154"/>
      <c r="JZF45" s="154"/>
      <c r="JZG45" s="154"/>
      <c r="JZH45" s="154"/>
      <c r="JZI45" s="154"/>
      <c r="JZJ45" s="154"/>
      <c r="JZK45" s="154"/>
      <c r="JZL45" s="154"/>
      <c r="JZM45" s="154"/>
      <c r="JZN45" s="154"/>
      <c r="JZO45" s="154"/>
      <c r="JZP45" s="154"/>
      <c r="JZQ45" s="154"/>
      <c r="JZR45" s="154"/>
      <c r="JZS45" s="154"/>
      <c r="JZT45" s="154"/>
      <c r="JZU45" s="154"/>
      <c r="JZV45" s="154"/>
      <c r="JZW45" s="154"/>
      <c r="JZX45" s="154"/>
      <c r="JZY45" s="154"/>
      <c r="JZZ45" s="154"/>
      <c r="KAA45" s="154"/>
      <c r="KAB45" s="154"/>
      <c r="KAC45" s="154"/>
      <c r="KAD45" s="154"/>
      <c r="KAE45" s="154"/>
      <c r="KAF45" s="154"/>
      <c r="KAG45" s="154"/>
      <c r="KAH45" s="154"/>
      <c r="KAI45" s="154"/>
      <c r="KAJ45" s="154"/>
      <c r="KAK45" s="154"/>
      <c r="KAL45" s="154"/>
      <c r="KAM45" s="154"/>
      <c r="KAN45" s="154"/>
      <c r="KAO45" s="154"/>
      <c r="KAP45" s="154"/>
      <c r="KAQ45" s="154"/>
      <c r="KAR45" s="154"/>
      <c r="KAS45" s="154"/>
      <c r="KAT45" s="154"/>
      <c r="KAU45" s="154"/>
      <c r="KAV45" s="154"/>
      <c r="KAW45" s="154"/>
      <c r="KAX45" s="154"/>
      <c r="KAY45" s="154"/>
      <c r="KAZ45" s="154"/>
      <c r="KBA45" s="154"/>
      <c r="KBB45" s="154"/>
      <c r="KBC45" s="154"/>
      <c r="KBD45" s="154"/>
      <c r="KBE45" s="154"/>
      <c r="KBF45" s="154"/>
      <c r="KBG45" s="154"/>
      <c r="KBH45" s="154"/>
      <c r="KBI45" s="154"/>
      <c r="KBJ45" s="154"/>
      <c r="KBK45" s="154"/>
      <c r="KBL45" s="154"/>
      <c r="KBM45" s="154"/>
      <c r="KBN45" s="154"/>
      <c r="KBO45" s="154"/>
      <c r="KBP45" s="154"/>
      <c r="KBQ45" s="154"/>
      <c r="KBR45" s="154"/>
      <c r="KBS45" s="154"/>
      <c r="KBT45" s="154"/>
      <c r="KBU45" s="154"/>
      <c r="KBV45" s="154"/>
      <c r="KBW45" s="154"/>
      <c r="KBX45" s="154"/>
      <c r="KBY45" s="154"/>
      <c r="KBZ45" s="154"/>
      <c r="KCA45" s="154"/>
      <c r="KCB45" s="154"/>
      <c r="KCC45" s="154"/>
      <c r="KCD45" s="154"/>
      <c r="KCE45" s="154"/>
      <c r="KCF45" s="154"/>
      <c r="KCG45" s="154"/>
      <c r="KCH45" s="154"/>
      <c r="KCI45" s="154"/>
      <c r="KCJ45" s="154"/>
      <c r="KCK45" s="154"/>
      <c r="KCL45" s="154"/>
      <c r="KCM45" s="154"/>
      <c r="KCN45" s="154"/>
      <c r="KCO45" s="154"/>
      <c r="KCP45" s="154"/>
      <c r="KCQ45" s="154"/>
      <c r="KCR45" s="154"/>
      <c r="KCS45" s="154"/>
      <c r="KCT45" s="154"/>
      <c r="KCU45" s="154"/>
      <c r="KCV45" s="154"/>
      <c r="KCW45" s="154"/>
      <c r="KCX45" s="154"/>
      <c r="KCY45" s="154"/>
      <c r="KCZ45" s="154"/>
      <c r="KDA45" s="154"/>
      <c r="KDB45" s="154"/>
      <c r="KDC45" s="154"/>
      <c r="KDD45" s="154"/>
      <c r="KDE45" s="154"/>
      <c r="KDF45" s="154"/>
      <c r="KDG45" s="154"/>
      <c r="KDH45" s="154"/>
      <c r="KDI45" s="154"/>
      <c r="KDJ45" s="154"/>
      <c r="KDK45" s="154"/>
      <c r="KDL45" s="154"/>
      <c r="KDM45" s="154"/>
      <c r="KDN45" s="154"/>
      <c r="KDO45" s="154"/>
      <c r="KDP45" s="154"/>
      <c r="KDQ45" s="154"/>
      <c r="KDR45" s="154"/>
      <c r="KDS45" s="154"/>
      <c r="KDT45" s="154"/>
      <c r="KDU45" s="154"/>
      <c r="KDV45" s="154"/>
      <c r="KDW45" s="154"/>
      <c r="KDX45" s="154"/>
      <c r="KDY45" s="154"/>
      <c r="KDZ45" s="154"/>
      <c r="KEA45" s="154"/>
      <c r="KEB45" s="154"/>
      <c r="KEC45" s="154"/>
      <c r="KED45" s="154"/>
      <c r="KEE45" s="154"/>
      <c r="KEF45" s="154"/>
      <c r="KEG45" s="154"/>
      <c r="KEH45" s="154"/>
      <c r="KEI45" s="154"/>
      <c r="KEJ45" s="154"/>
      <c r="KEK45" s="154"/>
      <c r="KEL45" s="154"/>
      <c r="KEM45" s="154"/>
      <c r="KEN45" s="154"/>
      <c r="KEO45" s="154"/>
      <c r="KEP45" s="154"/>
      <c r="KEQ45" s="154"/>
      <c r="KER45" s="154"/>
      <c r="KES45" s="154"/>
      <c r="KET45" s="154"/>
      <c r="KEU45" s="154"/>
      <c r="KEV45" s="154"/>
      <c r="KEW45" s="154"/>
      <c r="KEX45" s="154"/>
      <c r="KEY45" s="154"/>
      <c r="KEZ45" s="154"/>
      <c r="KFA45" s="154"/>
      <c r="KFB45" s="154"/>
      <c r="KFC45" s="154"/>
      <c r="KFD45" s="154"/>
      <c r="KFE45" s="154"/>
      <c r="KFF45" s="154"/>
      <c r="KFG45" s="154"/>
      <c r="KFH45" s="154"/>
      <c r="KFI45" s="154"/>
      <c r="KFJ45" s="154"/>
      <c r="KFK45" s="154"/>
      <c r="KFL45" s="154"/>
      <c r="KFM45" s="154"/>
      <c r="KFN45" s="154"/>
      <c r="KFO45" s="154"/>
      <c r="KFP45" s="154"/>
      <c r="KFQ45" s="154"/>
      <c r="KFR45" s="154"/>
      <c r="KFS45" s="154"/>
      <c r="KFT45" s="154"/>
      <c r="KFU45" s="154"/>
      <c r="KFV45" s="154"/>
      <c r="KFW45" s="154"/>
      <c r="KFX45" s="154"/>
      <c r="KFY45" s="154"/>
      <c r="KFZ45" s="154"/>
      <c r="KGA45" s="154"/>
      <c r="KGB45" s="154"/>
      <c r="KGC45" s="154"/>
      <c r="KGD45" s="154"/>
      <c r="KGE45" s="154"/>
      <c r="KGF45" s="154"/>
      <c r="KGG45" s="154"/>
      <c r="KGH45" s="154"/>
      <c r="KGI45" s="154"/>
      <c r="KGJ45" s="154"/>
      <c r="KGK45" s="154"/>
      <c r="KGL45" s="154"/>
      <c r="KGM45" s="154"/>
      <c r="KGN45" s="154"/>
      <c r="KGO45" s="154"/>
      <c r="KGP45" s="154"/>
      <c r="KGQ45" s="154"/>
      <c r="KGR45" s="154"/>
      <c r="KGS45" s="154"/>
      <c r="KGT45" s="154"/>
      <c r="KGU45" s="154"/>
      <c r="KGV45" s="154"/>
      <c r="KGW45" s="154"/>
      <c r="KGX45" s="154"/>
      <c r="KGY45" s="154"/>
      <c r="KGZ45" s="154"/>
      <c r="KHA45" s="154"/>
      <c r="KHB45" s="154"/>
      <c r="KHC45" s="154"/>
      <c r="KHD45" s="154"/>
      <c r="KHE45" s="154"/>
      <c r="KHF45" s="154"/>
      <c r="KHG45" s="154"/>
      <c r="KHH45" s="154"/>
      <c r="KHI45" s="154"/>
      <c r="KHJ45" s="154"/>
      <c r="KHK45" s="154"/>
      <c r="KHL45" s="154"/>
      <c r="KHM45" s="154"/>
      <c r="KHN45" s="154"/>
      <c r="KHO45" s="154"/>
      <c r="KHP45" s="154"/>
      <c r="KHQ45" s="154"/>
      <c r="KHR45" s="154"/>
      <c r="KHS45" s="154"/>
      <c r="KHT45" s="154"/>
      <c r="KHU45" s="154"/>
      <c r="KHV45" s="154"/>
      <c r="KHW45" s="154"/>
      <c r="KHX45" s="154"/>
      <c r="KHY45" s="154"/>
      <c r="KHZ45" s="154"/>
      <c r="KIA45" s="154"/>
      <c r="KIB45" s="154"/>
      <c r="KIC45" s="154"/>
      <c r="KID45" s="154"/>
      <c r="KIE45" s="154"/>
      <c r="KIF45" s="154"/>
      <c r="KIG45" s="154"/>
      <c r="KIH45" s="154"/>
      <c r="KII45" s="154"/>
      <c r="KIJ45" s="154"/>
      <c r="KIK45" s="154"/>
      <c r="KIL45" s="154"/>
      <c r="KIM45" s="154"/>
      <c r="KIN45" s="154"/>
      <c r="KIO45" s="154"/>
      <c r="KIP45" s="154"/>
      <c r="KIQ45" s="154"/>
      <c r="KIR45" s="154"/>
      <c r="KIS45" s="154"/>
      <c r="KIT45" s="154"/>
      <c r="KIU45" s="154"/>
      <c r="KIV45" s="154"/>
      <c r="KIW45" s="154"/>
      <c r="KIX45" s="154"/>
      <c r="KIY45" s="154"/>
      <c r="KIZ45" s="154"/>
      <c r="KJA45" s="154"/>
      <c r="KJB45" s="154"/>
      <c r="KJC45" s="154"/>
      <c r="KJD45" s="154"/>
      <c r="KJE45" s="154"/>
      <c r="KJF45" s="154"/>
      <c r="KJG45" s="154"/>
      <c r="KJH45" s="154"/>
      <c r="KJI45" s="154"/>
      <c r="KJJ45" s="154"/>
      <c r="KJK45" s="154"/>
      <c r="KJL45" s="154"/>
      <c r="KJM45" s="154"/>
      <c r="KJN45" s="154"/>
      <c r="KJO45" s="154"/>
      <c r="KJP45" s="154"/>
      <c r="KJQ45" s="154"/>
      <c r="KJR45" s="154"/>
      <c r="KJS45" s="154"/>
      <c r="KJT45" s="154"/>
      <c r="KJU45" s="154"/>
      <c r="KJV45" s="154"/>
      <c r="KJW45" s="154"/>
      <c r="KJX45" s="154"/>
      <c r="KJY45" s="154"/>
      <c r="KJZ45" s="154"/>
      <c r="KKA45" s="154"/>
      <c r="KKB45" s="154"/>
      <c r="KKC45" s="154"/>
      <c r="KKD45" s="154"/>
      <c r="KKE45" s="154"/>
      <c r="KKF45" s="154"/>
      <c r="KKG45" s="154"/>
      <c r="KKH45" s="154"/>
      <c r="KKI45" s="154"/>
      <c r="KKJ45" s="154"/>
      <c r="KKK45" s="154"/>
      <c r="KKL45" s="154"/>
      <c r="KKM45" s="154"/>
      <c r="KKN45" s="154"/>
      <c r="KKO45" s="154"/>
      <c r="KKP45" s="154"/>
      <c r="KKQ45" s="154"/>
      <c r="KKR45" s="154"/>
      <c r="KKS45" s="154"/>
      <c r="KKT45" s="154"/>
      <c r="KKU45" s="154"/>
      <c r="KKV45" s="154"/>
      <c r="KKW45" s="154"/>
      <c r="KKX45" s="154"/>
      <c r="KKY45" s="154"/>
      <c r="KKZ45" s="154"/>
      <c r="KLA45" s="154"/>
      <c r="KLB45" s="154"/>
      <c r="KLC45" s="154"/>
      <c r="KLD45" s="154"/>
      <c r="KLE45" s="154"/>
      <c r="KLF45" s="154"/>
      <c r="KLG45" s="154"/>
      <c r="KLH45" s="154"/>
      <c r="KLI45" s="154"/>
      <c r="KLJ45" s="154"/>
      <c r="KLK45" s="154"/>
      <c r="KLL45" s="154"/>
      <c r="KLM45" s="154"/>
      <c r="KLN45" s="154"/>
      <c r="KLO45" s="154"/>
      <c r="KLP45" s="154"/>
      <c r="KLQ45" s="154"/>
      <c r="KLR45" s="154"/>
      <c r="KLS45" s="154"/>
      <c r="KLT45" s="154"/>
      <c r="KLU45" s="154"/>
      <c r="KLV45" s="154"/>
      <c r="KLW45" s="154"/>
      <c r="KLX45" s="154"/>
      <c r="KLY45" s="154"/>
      <c r="KLZ45" s="154"/>
      <c r="KMA45" s="154"/>
      <c r="KMB45" s="154"/>
      <c r="KMC45" s="154"/>
      <c r="KMD45" s="154"/>
      <c r="KME45" s="154"/>
      <c r="KMF45" s="154"/>
      <c r="KMG45" s="154"/>
      <c r="KMH45" s="154"/>
      <c r="KMI45" s="154"/>
      <c r="KMJ45" s="154"/>
      <c r="KMK45" s="154"/>
      <c r="KML45" s="154"/>
      <c r="KMM45" s="154"/>
      <c r="KMN45" s="154"/>
      <c r="KMO45" s="154"/>
      <c r="KMP45" s="154"/>
      <c r="KMQ45" s="154"/>
      <c r="KMR45" s="154"/>
      <c r="KMS45" s="154"/>
      <c r="KMT45" s="154"/>
      <c r="KMU45" s="154"/>
      <c r="KMV45" s="154"/>
      <c r="KMW45" s="154"/>
      <c r="KMX45" s="154"/>
      <c r="KMY45" s="154"/>
      <c r="KMZ45" s="154"/>
      <c r="KNA45" s="154"/>
      <c r="KNB45" s="154"/>
      <c r="KNC45" s="154"/>
      <c r="KND45" s="154"/>
      <c r="KNE45" s="154"/>
      <c r="KNF45" s="154"/>
      <c r="KNG45" s="154"/>
      <c r="KNH45" s="154"/>
      <c r="KNI45" s="154"/>
      <c r="KNJ45" s="154"/>
      <c r="KNK45" s="154"/>
      <c r="KNL45" s="154"/>
      <c r="KNM45" s="154"/>
      <c r="KNN45" s="154"/>
      <c r="KNO45" s="154"/>
      <c r="KNP45" s="154"/>
      <c r="KNQ45" s="154"/>
      <c r="KNR45" s="154"/>
      <c r="KNS45" s="154"/>
      <c r="KNT45" s="154"/>
      <c r="KNU45" s="154"/>
      <c r="KNV45" s="154"/>
      <c r="KNW45" s="154"/>
      <c r="KNX45" s="154"/>
      <c r="KNY45" s="154"/>
      <c r="KNZ45" s="154"/>
      <c r="KOA45" s="154"/>
      <c r="KOB45" s="154"/>
      <c r="KOC45" s="154"/>
      <c r="KOD45" s="154"/>
      <c r="KOE45" s="154"/>
      <c r="KOF45" s="154"/>
      <c r="KOG45" s="154"/>
      <c r="KOH45" s="154"/>
      <c r="KOI45" s="154"/>
      <c r="KOJ45" s="154"/>
      <c r="KOK45" s="154"/>
      <c r="KOL45" s="154"/>
      <c r="KOM45" s="154"/>
      <c r="KON45" s="154"/>
      <c r="KOO45" s="154"/>
      <c r="KOP45" s="154"/>
      <c r="KOQ45" s="154"/>
      <c r="KOR45" s="154"/>
      <c r="KOS45" s="154"/>
      <c r="KOT45" s="154"/>
      <c r="KOU45" s="154"/>
      <c r="KOV45" s="154"/>
      <c r="KOW45" s="154"/>
      <c r="KOX45" s="154"/>
      <c r="KOY45" s="154"/>
      <c r="KOZ45" s="154"/>
      <c r="KPA45" s="154"/>
      <c r="KPB45" s="154"/>
      <c r="KPC45" s="154"/>
      <c r="KPD45" s="154"/>
      <c r="KPE45" s="154"/>
      <c r="KPF45" s="154"/>
      <c r="KPG45" s="154"/>
      <c r="KPH45" s="154"/>
      <c r="KPI45" s="154"/>
      <c r="KPJ45" s="154"/>
      <c r="KPK45" s="154"/>
      <c r="KPL45" s="154"/>
      <c r="KPM45" s="154"/>
      <c r="KPN45" s="154"/>
      <c r="KPO45" s="154"/>
      <c r="KPP45" s="154"/>
      <c r="KPQ45" s="154"/>
      <c r="KPR45" s="154"/>
      <c r="KPS45" s="154"/>
      <c r="KPT45" s="154"/>
      <c r="KPU45" s="154"/>
      <c r="KPV45" s="154"/>
      <c r="KPW45" s="154"/>
      <c r="KPX45" s="154"/>
      <c r="KPY45" s="154"/>
      <c r="KPZ45" s="154"/>
      <c r="KQA45" s="154"/>
      <c r="KQB45" s="154"/>
      <c r="KQC45" s="154"/>
      <c r="KQD45" s="154"/>
      <c r="KQE45" s="154"/>
      <c r="KQF45" s="154"/>
      <c r="KQG45" s="154"/>
      <c r="KQH45" s="154"/>
      <c r="KQI45" s="154"/>
      <c r="KQJ45" s="154"/>
      <c r="KQK45" s="154"/>
      <c r="KQL45" s="154"/>
      <c r="KQM45" s="154"/>
      <c r="KQN45" s="154"/>
      <c r="KQO45" s="154"/>
      <c r="KQP45" s="154"/>
      <c r="KQQ45" s="154"/>
      <c r="KQR45" s="154"/>
      <c r="KQS45" s="154"/>
      <c r="KQT45" s="154"/>
      <c r="KQU45" s="154"/>
      <c r="KQV45" s="154"/>
      <c r="KQW45" s="154"/>
      <c r="KQX45" s="154"/>
      <c r="KQY45" s="154"/>
      <c r="KQZ45" s="154"/>
      <c r="KRA45" s="154"/>
      <c r="KRB45" s="154"/>
      <c r="KRC45" s="154"/>
      <c r="KRD45" s="154"/>
      <c r="KRE45" s="154"/>
      <c r="KRF45" s="154"/>
      <c r="KRG45" s="154"/>
      <c r="KRH45" s="154"/>
      <c r="KRI45" s="154"/>
      <c r="KRJ45" s="154"/>
      <c r="KRK45" s="154"/>
      <c r="KRL45" s="154"/>
      <c r="KRM45" s="154"/>
      <c r="KRN45" s="154"/>
      <c r="KRO45" s="154"/>
      <c r="KRP45" s="154"/>
      <c r="KRQ45" s="154"/>
      <c r="KRR45" s="154"/>
      <c r="KRS45" s="154"/>
      <c r="KRT45" s="154"/>
      <c r="KRU45" s="154"/>
      <c r="KRV45" s="154"/>
      <c r="KRW45" s="154"/>
      <c r="KRX45" s="154"/>
      <c r="KRY45" s="154"/>
      <c r="KRZ45" s="154"/>
      <c r="KSA45" s="154"/>
      <c r="KSB45" s="154"/>
      <c r="KSC45" s="154"/>
      <c r="KSD45" s="154"/>
      <c r="KSE45" s="154"/>
      <c r="KSF45" s="154"/>
      <c r="KSG45" s="154"/>
      <c r="KSH45" s="154"/>
      <c r="KSI45" s="154"/>
      <c r="KSJ45" s="154"/>
      <c r="KSK45" s="154"/>
      <c r="KSL45" s="154"/>
      <c r="KSM45" s="154"/>
      <c r="KSN45" s="154"/>
      <c r="KSO45" s="154"/>
      <c r="KSP45" s="154"/>
      <c r="KSQ45" s="154"/>
      <c r="KSR45" s="154"/>
      <c r="KSS45" s="154"/>
      <c r="KST45" s="154"/>
      <c r="KSU45" s="154"/>
      <c r="KSV45" s="154"/>
      <c r="KSW45" s="154"/>
      <c r="KSX45" s="154"/>
      <c r="KSY45" s="154"/>
      <c r="KSZ45" s="154"/>
      <c r="KTA45" s="154"/>
      <c r="KTB45" s="154"/>
      <c r="KTC45" s="154"/>
      <c r="KTD45" s="154"/>
      <c r="KTE45" s="154"/>
      <c r="KTF45" s="154"/>
      <c r="KTG45" s="154"/>
      <c r="KTH45" s="154"/>
      <c r="KTI45" s="154"/>
      <c r="KTJ45" s="154"/>
      <c r="KTK45" s="154"/>
      <c r="KTL45" s="154"/>
      <c r="KTM45" s="154"/>
      <c r="KTN45" s="154"/>
      <c r="KTO45" s="154"/>
      <c r="KTP45" s="154"/>
      <c r="KTQ45" s="154"/>
      <c r="KTR45" s="154"/>
      <c r="KTS45" s="154"/>
      <c r="KTT45" s="154"/>
      <c r="KTU45" s="154"/>
      <c r="KTV45" s="154"/>
      <c r="KTW45" s="154"/>
      <c r="KTX45" s="154"/>
      <c r="KTY45" s="154"/>
      <c r="KTZ45" s="154"/>
      <c r="KUA45" s="154"/>
      <c r="KUB45" s="154"/>
      <c r="KUC45" s="154"/>
      <c r="KUD45" s="154"/>
      <c r="KUE45" s="154"/>
      <c r="KUF45" s="154"/>
      <c r="KUG45" s="154"/>
      <c r="KUH45" s="154"/>
      <c r="KUI45" s="154"/>
      <c r="KUJ45" s="154"/>
      <c r="KUK45" s="154"/>
      <c r="KUL45" s="154"/>
      <c r="KUM45" s="154"/>
      <c r="KUN45" s="154"/>
      <c r="KUO45" s="154"/>
      <c r="KUP45" s="154"/>
      <c r="KUQ45" s="154"/>
      <c r="KUR45" s="154"/>
      <c r="KUS45" s="154"/>
      <c r="KUT45" s="154"/>
      <c r="KUU45" s="154"/>
      <c r="KUV45" s="154"/>
      <c r="KUW45" s="154"/>
      <c r="KUX45" s="154"/>
      <c r="KUY45" s="154"/>
      <c r="KUZ45" s="154"/>
      <c r="KVA45" s="154"/>
      <c r="KVB45" s="154"/>
      <c r="KVC45" s="154"/>
      <c r="KVD45" s="154"/>
      <c r="KVE45" s="154"/>
      <c r="KVF45" s="154"/>
      <c r="KVG45" s="154"/>
      <c r="KVH45" s="154"/>
      <c r="KVI45" s="154"/>
      <c r="KVJ45" s="154"/>
      <c r="KVK45" s="154"/>
      <c r="KVL45" s="154"/>
      <c r="KVM45" s="154"/>
      <c r="KVN45" s="154"/>
      <c r="KVO45" s="154"/>
      <c r="KVP45" s="154"/>
      <c r="KVQ45" s="154"/>
      <c r="KVR45" s="154"/>
      <c r="KVS45" s="154"/>
      <c r="KVT45" s="154"/>
      <c r="KVU45" s="154"/>
      <c r="KVV45" s="154"/>
      <c r="KVW45" s="154"/>
      <c r="KVX45" s="154"/>
      <c r="KVY45" s="154"/>
      <c r="KVZ45" s="154"/>
      <c r="KWA45" s="154"/>
      <c r="KWB45" s="154"/>
      <c r="KWC45" s="154"/>
      <c r="KWD45" s="154"/>
      <c r="KWE45" s="154"/>
      <c r="KWF45" s="154"/>
      <c r="KWG45" s="154"/>
      <c r="KWH45" s="154"/>
      <c r="KWI45" s="154"/>
      <c r="KWJ45" s="154"/>
      <c r="KWK45" s="154"/>
      <c r="KWL45" s="154"/>
      <c r="KWM45" s="154"/>
      <c r="KWN45" s="154"/>
      <c r="KWO45" s="154"/>
      <c r="KWP45" s="154"/>
      <c r="KWQ45" s="154"/>
      <c r="KWR45" s="154"/>
      <c r="KWS45" s="154"/>
      <c r="KWT45" s="154"/>
      <c r="KWU45" s="154"/>
      <c r="KWV45" s="154"/>
      <c r="KWW45" s="154"/>
      <c r="KWX45" s="154"/>
      <c r="KWY45" s="154"/>
      <c r="KWZ45" s="154"/>
      <c r="KXA45" s="154"/>
      <c r="KXB45" s="154"/>
      <c r="KXC45" s="154"/>
      <c r="KXD45" s="154"/>
      <c r="KXE45" s="154"/>
      <c r="KXF45" s="154"/>
      <c r="KXG45" s="154"/>
      <c r="KXH45" s="154"/>
      <c r="KXI45" s="154"/>
      <c r="KXJ45" s="154"/>
      <c r="KXK45" s="154"/>
      <c r="KXL45" s="154"/>
      <c r="KXM45" s="154"/>
      <c r="KXN45" s="154"/>
      <c r="KXO45" s="154"/>
      <c r="KXP45" s="154"/>
      <c r="KXQ45" s="154"/>
      <c r="KXR45" s="154"/>
      <c r="KXS45" s="154"/>
      <c r="KXT45" s="154"/>
      <c r="KXU45" s="154"/>
      <c r="KXV45" s="154"/>
      <c r="KXW45" s="154"/>
      <c r="KXX45" s="154"/>
      <c r="KXY45" s="154"/>
      <c r="KXZ45" s="154"/>
      <c r="KYA45" s="154"/>
      <c r="KYB45" s="154"/>
      <c r="KYC45" s="154"/>
      <c r="KYD45" s="154"/>
      <c r="KYE45" s="154"/>
      <c r="KYF45" s="154"/>
      <c r="KYG45" s="154"/>
      <c r="KYH45" s="154"/>
      <c r="KYI45" s="154"/>
      <c r="KYJ45" s="154"/>
      <c r="KYK45" s="154"/>
      <c r="KYL45" s="154"/>
      <c r="KYM45" s="154"/>
      <c r="KYN45" s="154"/>
      <c r="KYO45" s="154"/>
      <c r="KYP45" s="154"/>
      <c r="KYQ45" s="154"/>
      <c r="KYR45" s="154"/>
      <c r="KYS45" s="154"/>
      <c r="KYT45" s="154"/>
      <c r="KYU45" s="154"/>
      <c r="KYV45" s="154"/>
      <c r="KYW45" s="154"/>
      <c r="KYX45" s="154"/>
      <c r="KYY45" s="154"/>
      <c r="KYZ45" s="154"/>
      <c r="KZA45" s="154"/>
      <c r="KZB45" s="154"/>
      <c r="KZC45" s="154"/>
      <c r="KZD45" s="154"/>
      <c r="KZE45" s="154"/>
      <c r="KZF45" s="154"/>
      <c r="KZG45" s="154"/>
      <c r="KZH45" s="154"/>
      <c r="KZI45" s="154"/>
      <c r="KZJ45" s="154"/>
      <c r="KZK45" s="154"/>
      <c r="KZL45" s="154"/>
      <c r="KZM45" s="154"/>
      <c r="KZN45" s="154"/>
      <c r="KZO45" s="154"/>
      <c r="KZP45" s="154"/>
      <c r="KZQ45" s="154"/>
      <c r="KZR45" s="154"/>
      <c r="KZS45" s="154"/>
      <c r="KZT45" s="154"/>
      <c r="KZU45" s="154"/>
      <c r="KZV45" s="154"/>
      <c r="KZW45" s="154"/>
      <c r="KZX45" s="154"/>
      <c r="KZY45" s="154"/>
      <c r="KZZ45" s="154"/>
      <c r="LAA45" s="154"/>
      <c r="LAB45" s="154"/>
      <c r="LAC45" s="154"/>
      <c r="LAD45" s="154"/>
      <c r="LAE45" s="154"/>
      <c r="LAF45" s="154"/>
      <c r="LAG45" s="154"/>
      <c r="LAH45" s="154"/>
      <c r="LAI45" s="154"/>
      <c r="LAJ45" s="154"/>
      <c r="LAK45" s="154"/>
      <c r="LAL45" s="154"/>
      <c r="LAM45" s="154"/>
      <c r="LAN45" s="154"/>
      <c r="LAO45" s="154"/>
      <c r="LAP45" s="154"/>
      <c r="LAQ45" s="154"/>
      <c r="LAR45" s="154"/>
      <c r="LAS45" s="154"/>
      <c r="LAT45" s="154"/>
      <c r="LAU45" s="154"/>
      <c r="LAV45" s="154"/>
      <c r="LAW45" s="154"/>
      <c r="LAX45" s="154"/>
      <c r="LAY45" s="154"/>
      <c r="LAZ45" s="154"/>
      <c r="LBA45" s="154"/>
      <c r="LBB45" s="154"/>
      <c r="LBC45" s="154"/>
      <c r="LBD45" s="154"/>
      <c r="LBE45" s="154"/>
      <c r="LBF45" s="154"/>
      <c r="LBG45" s="154"/>
      <c r="LBH45" s="154"/>
      <c r="LBI45" s="154"/>
      <c r="LBJ45" s="154"/>
      <c r="LBK45" s="154"/>
      <c r="LBL45" s="154"/>
      <c r="LBM45" s="154"/>
      <c r="LBN45" s="154"/>
      <c r="LBO45" s="154"/>
      <c r="LBP45" s="154"/>
      <c r="LBQ45" s="154"/>
      <c r="LBR45" s="154"/>
      <c r="LBS45" s="154"/>
      <c r="LBT45" s="154"/>
      <c r="LBU45" s="154"/>
      <c r="LBV45" s="154"/>
      <c r="LBW45" s="154"/>
      <c r="LBX45" s="154"/>
      <c r="LBY45" s="154"/>
      <c r="LBZ45" s="154"/>
      <c r="LCA45" s="154"/>
      <c r="LCB45" s="154"/>
      <c r="LCC45" s="154"/>
      <c r="LCD45" s="154"/>
      <c r="LCE45" s="154"/>
      <c r="LCF45" s="154"/>
      <c r="LCG45" s="154"/>
      <c r="LCH45" s="154"/>
      <c r="LCI45" s="154"/>
      <c r="LCJ45" s="154"/>
      <c r="LCK45" s="154"/>
      <c r="LCL45" s="154"/>
      <c r="LCM45" s="154"/>
      <c r="LCN45" s="154"/>
      <c r="LCO45" s="154"/>
      <c r="LCP45" s="154"/>
      <c r="LCQ45" s="154"/>
      <c r="LCR45" s="154"/>
      <c r="LCS45" s="154"/>
      <c r="LCT45" s="154"/>
      <c r="LCU45" s="154"/>
      <c r="LCV45" s="154"/>
      <c r="LCW45" s="154"/>
      <c r="LCX45" s="154"/>
      <c r="LCY45" s="154"/>
      <c r="LCZ45" s="154"/>
      <c r="LDA45" s="154"/>
      <c r="LDB45" s="154"/>
      <c r="LDC45" s="154"/>
      <c r="LDD45" s="154"/>
      <c r="LDE45" s="154"/>
      <c r="LDF45" s="154"/>
      <c r="LDG45" s="154"/>
      <c r="LDH45" s="154"/>
      <c r="LDI45" s="154"/>
      <c r="LDJ45" s="154"/>
      <c r="LDK45" s="154"/>
      <c r="LDL45" s="154"/>
      <c r="LDM45" s="154"/>
      <c r="LDN45" s="154"/>
      <c r="LDO45" s="154"/>
      <c r="LDP45" s="154"/>
      <c r="LDQ45" s="154"/>
      <c r="LDR45" s="154"/>
      <c r="LDS45" s="154"/>
      <c r="LDT45" s="154"/>
      <c r="LDU45" s="154"/>
      <c r="LDV45" s="154"/>
      <c r="LDW45" s="154"/>
      <c r="LDX45" s="154"/>
      <c r="LDY45" s="154"/>
      <c r="LDZ45" s="154"/>
      <c r="LEA45" s="154"/>
      <c r="LEB45" s="154"/>
      <c r="LEC45" s="154"/>
      <c r="LED45" s="154"/>
      <c r="LEE45" s="154"/>
      <c r="LEF45" s="154"/>
      <c r="LEG45" s="154"/>
      <c r="LEH45" s="154"/>
      <c r="LEI45" s="154"/>
      <c r="LEJ45" s="154"/>
      <c r="LEK45" s="154"/>
      <c r="LEL45" s="154"/>
      <c r="LEM45" s="154"/>
      <c r="LEN45" s="154"/>
      <c r="LEO45" s="154"/>
      <c r="LEP45" s="154"/>
      <c r="LEQ45" s="154"/>
      <c r="LER45" s="154"/>
      <c r="LES45" s="154"/>
      <c r="LET45" s="154"/>
      <c r="LEU45" s="154"/>
      <c r="LEV45" s="154"/>
      <c r="LEW45" s="154"/>
      <c r="LEX45" s="154"/>
      <c r="LEY45" s="154"/>
      <c r="LEZ45" s="154"/>
      <c r="LFA45" s="154"/>
      <c r="LFB45" s="154"/>
      <c r="LFC45" s="154"/>
      <c r="LFD45" s="154"/>
      <c r="LFE45" s="154"/>
      <c r="LFF45" s="154"/>
      <c r="LFG45" s="154"/>
      <c r="LFH45" s="154"/>
      <c r="LFI45" s="154"/>
      <c r="LFJ45" s="154"/>
      <c r="LFK45" s="154"/>
      <c r="LFL45" s="154"/>
      <c r="LFM45" s="154"/>
      <c r="LFN45" s="154"/>
      <c r="LFO45" s="154"/>
      <c r="LFP45" s="154"/>
      <c r="LFQ45" s="154"/>
      <c r="LFR45" s="154"/>
      <c r="LFS45" s="154"/>
      <c r="LFT45" s="154"/>
      <c r="LFU45" s="154"/>
      <c r="LFV45" s="154"/>
      <c r="LFW45" s="154"/>
      <c r="LFX45" s="154"/>
      <c r="LFY45" s="154"/>
      <c r="LFZ45" s="154"/>
      <c r="LGA45" s="154"/>
      <c r="LGB45" s="154"/>
      <c r="LGC45" s="154"/>
      <c r="LGD45" s="154"/>
      <c r="LGE45" s="154"/>
      <c r="LGF45" s="154"/>
      <c r="LGG45" s="154"/>
      <c r="LGH45" s="154"/>
      <c r="LGI45" s="154"/>
      <c r="LGJ45" s="154"/>
      <c r="LGK45" s="154"/>
      <c r="LGL45" s="154"/>
      <c r="LGM45" s="154"/>
      <c r="LGN45" s="154"/>
      <c r="LGO45" s="154"/>
      <c r="LGP45" s="154"/>
      <c r="LGQ45" s="154"/>
      <c r="LGR45" s="154"/>
      <c r="LGS45" s="154"/>
      <c r="LGT45" s="154"/>
      <c r="LGU45" s="154"/>
      <c r="LGV45" s="154"/>
      <c r="LGW45" s="154"/>
      <c r="LGX45" s="154"/>
      <c r="LGY45" s="154"/>
      <c r="LGZ45" s="154"/>
      <c r="LHA45" s="154"/>
      <c r="LHB45" s="154"/>
      <c r="LHC45" s="154"/>
      <c r="LHD45" s="154"/>
      <c r="LHE45" s="154"/>
      <c r="LHF45" s="154"/>
      <c r="LHG45" s="154"/>
      <c r="LHH45" s="154"/>
      <c r="LHI45" s="154"/>
      <c r="LHJ45" s="154"/>
      <c r="LHK45" s="154"/>
      <c r="LHL45" s="154"/>
      <c r="LHM45" s="154"/>
      <c r="LHN45" s="154"/>
      <c r="LHO45" s="154"/>
      <c r="LHP45" s="154"/>
      <c r="LHQ45" s="154"/>
      <c r="LHR45" s="154"/>
      <c r="LHS45" s="154"/>
      <c r="LHT45" s="154"/>
      <c r="LHU45" s="154"/>
      <c r="LHV45" s="154"/>
      <c r="LHW45" s="154"/>
      <c r="LHX45" s="154"/>
      <c r="LHY45" s="154"/>
      <c r="LHZ45" s="154"/>
      <c r="LIA45" s="154"/>
      <c r="LIB45" s="154"/>
      <c r="LIC45" s="154"/>
      <c r="LID45" s="154"/>
      <c r="LIE45" s="154"/>
      <c r="LIF45" s="154"/>
      <c r="LIG45" s="154"/>
      <c r="LIH45" s="154"/>
      <c r="LII45" s="154"/>
      <c r="LIJ45" s="154"/>
      <c r="LIK45" s="154"/>
      <c r="LIL45" s="154"/>
      <c r="LIM45" s="154"/>
      <c r="LIN45" s="154"/>
      <c r="LIO45" s="154"/>
      <c r="LIP45" s="154"/>
      <c r="LIQ45" s="154"/>
      <c r="LIR45" s="154"/>
      <c r="LIS45" s="154"/>
      <c r="LIT45" s="154"/>
      <c r="LIU45" s="154"/>
      <c r="LIV45" s="154"/>
      <c r="LIW45" s="154"/>
      <c r="LIX45" s="154"/>
      <c r="LIY45" s="154"/>
      <c r="LIZ45" s="154"/>
      <c r="LJA45" s="154"/>
      <c r="LJB45" s="154"/>
      <c r="LJC45" s="154"/>
      <c r="LJD45" s="154"/>
      <c r="LJE45" s="154"/>
      <c r="LJF45" s="154"/>
      <c r="LJG45" s="154"/>
      <c r="LJH45" s="154"/>
      <c r="LJI45" s="154"/>
      <c r="LJJ45" s="154"/>
      <c r="LJK45" s="154"/>
      <c r="LJL45" s="154"/>
      <c r="LJM45" s="154"/>
      <c r="LJN45" s="154"/>
      <c r="LJO45" s="154"/>
      <c r="LJP45" s="154"/>
      <c r="LJQ45" s="154"/>
      <c r="LJR45" s="154"/>
      <c r="LJS45" s="154"/>
      <c r="LJT45" s="154"/>
      <c r="LJU45" s="154"/>
      <c r="LJV45" s="154"/>
      <c r="LJW45" s="154"/>
      <c r="LJX45" s="154"/>
      <c r="LJY45" s="154"/>
      <c r="LJZ45" s="154"/>
      <c r="LKA45" s="154"/>
      <c r="LKB45" s="154"/>
      <c r="LKC45" s="154"/>
      <c r="LKD45" s="154"/>
      <c r="LKE45" s="154"/>
      <c r="LKF45" s="154"/>
      <c r="LKG45" s="154"/>
      <c r="LKH45" s="154"/>
      <c r="LKI45" s="154"/>
      <c r="LKJ45" s="154"/>
      <c r="LKK45" s="154"/>
      <c r="LKL45" s="154"/>
      <c r="LKM45" s="154"/>
      <c r="LKN45" s="154"/>
      <c r="LKO45" s="154"/>
      <c r="LKP45" s="154"/>
      <c r="LKQ45" s="154"/>
      <c r="LKR45" s="154"/>
      <c r="LKS45" s="154"/>
      <c r="LKT45" s="154"/>
      <c r="LKU45" s="154"/>
      <c r="LKV45" s="154"/>
      <c r="LKW45" s="154"/>
      <c r="LKX45" s="154"/>
      <c r="LKY45" s="154"/>
      <c r="LKZ45" s="154"/>
      <c r="LLA45" s="154"/>
      <c r="LLB45" s="154"/>
      <c r="LLC45" s="154"/>
      <c r="LLD45" s="154"/>
      <c r="LLE45" s="154"/>
      <c r="LLF45" s="154"/>
      <c r="LLG45" s="154"/>
      <c r="LLH45" s="154"/>
      <c r="LLI45" s="154"/>
      <c r="LLJ45" s="154"/>
      <c r="LLK45" s="154"/>
      <c r="LLL45" s="154"/>
      <c r="LLM45" s="154"/>
      <c r="LLN45" s="154"/>
      <c r="LLO45" s="154"/>
      <c r="LLP45" s="154"/>
      <c r="LLQ45" s="154"/>
      <c r="LLR45" s="154"/>
      <c r="LLS45" s="154"/>
      <c r="LLT45" s="154"/>
      <c r="LLU45" s="154"/>
      <c r="LLV45" s="154"/>
      <c r="LLW45" s="154"/>
      <c r="LLX45" s="154"/>
      <c r="LLY45" s="154"/>
      <c r="LLZ45" s="154"/>
      <c r="LMA45" s="154"/>
      <c r="LMB45" s="154"/>
      <c r="LMC45" s="154"/>
      <c r="LMD45" s="154"/>
      <c r="LME45" s="154"/>
      <c r="LMF45" s="154"/>
      <c r="LMG45" s="154"/>
      <c r="LMH45" s="154"/>
      <c r="LMI45" s="154"/>
      <c r="LMJ45" s="154"/>
      <c r="LMK45" s="154"/>
      <c r="LML45" s="154"/>
      <c r="LMM45" s="154"/>
      <c r="LMN45" s="154"/>
      <c r="LMO45" s="154"/>
      <c r="LMP45" s="154"/>
      <c r="LMQ45" s="154"/>
      <c r="LMR45" s="154"/>
      <c r="LMS45" s="154"/>
      <c r="LMT45" s="154"/>
      <c r="LMU45" s="154"/>
      <c r="LMV45" s="154"/>
      <c r="LMW45" s="154"/>
      <c r="LMX45" s="154"/>
      <c r="LMY45" s="154"/>
      <c r="LMZ45" s="154"/>
      <c r="LNA45" s="154"/>
      <c r="LNB45" s="154"/>
      <c r="LNC45" s="154"/>
      <c r="LND45" s="154"/>
      <c r="LNE45" s="154"/>
      <c r="LNF45" s="154"/>
      <c r="LNG45" s="154"/>
      <c r="LNH45" s="154"/>
      <c r="LNI45" s="154"/>
      <c r="LNJ45" s="154"/>
      <c r="LNK45" s="154"/>
      <c r="LNL45" s="154"/>
      <c r="LNM45" s="154"/>
      <c r="LNN45" s="154"/>
      <c r="LNO45" s="154"/>
      <c r="LNP45" s="154"/>
      <c r="LNQ45" s="154"/>
      <c r="LNR45" s="154"/>
      <c r="LNS45" s="154"/>
      <c r="LNT45" s="154"/>
      <c r="LNU45" s="154"/>
      <c r="LNV45" s="154"/>
      <c r="LNW45" s="154"/>
      <c r="LNX45" s="154"/>
      <c r="LNY45" s="154"/>
      <c r="LNZ45" s="154"/>
      <c r="LOA45" s="154"/>
      <c r="LOB45" s="154"/>
      <c r="LOC45" s="154"/>
      <c r="LOD45" s="154"/>
      <c r="LOE45" s="154"/>
      <c r="LOF45" s="154"/>
      <c r="LOG45" s="154"/>
      <c r="LOH45" s="154"/>
      <c r="LOI45" s="154"/>
      <c r="LOJ45" s="154"/>
      <c r="LOK45" s="154"/>
      <c r="LOL45" s="154"/>
      <c r="LOM45" s="154"/>
      <c r="LON45" s="154"/>
      <c r="LOO45" s="154"/>
      <c r="LOP45" s="154"/>
      <c r="LOQ45" s="154"/>
      <c r="LOR45" s="154"/>
      <c r="LOS45" s="154"/>
      <c r="LOT45" s="154"/>
      <c r="LOU45" s="154"/>
      <c r="LOV45" s="154"/>
      <c r="LOW45" s="154"/>
      <c r="LOX45" s="154"/>
      <c r="LOY45" s="154"/>
      <c r="LOZ45" s="154"/>
      <c r="LPA45" s="154"/>
      <c r="LPB45" s="154"/>
      <c r="LPC45" s="154"/>
      <c r="LPD45" s="154"/>
      <c r="LPE45" s="154"/>
      <c r="LPF45" s="154"/>
      <c r="LPG45" s="154"/>
      <c r="LPH45" s="154"/>
      <c r="LPI45" s="154"/>
      <c r="LPJ45" s="154"/>
      <c r="LPK45" s="154"/>
      <c r="LPL45" s="154"/>
      <c r="LPM45" s="154"/>
      <c r="LPN45" s="154"/>
      <c r="LPO45" s="154"/>
      <c r="LPP45" s="154"/>
      <c r="LPQ45" s="154"/>
      <c r="LPR45" s="154"/>
      <c r="LPS45" s="154"/>
      <c r="LPT45" s="154"/>
      <c r="LPU45" s="154"/>
      <c r="LPV45" s="154"/>
      <c r="LPW45" s="154"/>
      <c r="LPX45" s="154"/>
      <c r="LPY45" s="154"/>
      <c r="LPZ45" s="154"/>
      <c r="LQA45" s="154"/>
      <c r="LQB45" s="154"/>
      <c r="LQC45" s="154"/>
      <c r="LQD45" s="154"/>
      <c r="LQE45" s="154"/>
      <c r="LQF45" s="154"/>
      <c r="LQG45" s="154"/>
      <c r="LQH45" s="154"/>
      <c r="LQI45" s="154"/>
      <c r="LQJ45" s="154"/>
      <c r="LQK45" s="154"/>
      <c r="LQL45" s="154"/>
      <c r="LQM45" s="154"/>
      <c r="LQN45" s="154"/>
      <c r="LQO45" s="154"/>
      <c r="LQP45" s="154"/>
      <c r="LQQ45" s="154"/>
      <c r="LQR45" s="154"/>
      <c r="LQS45" s="154"/>
      <c r="LQT45" s="154"/>
      <c r="LQU45" s="154"/>
      <c r="LQV45" s="154"/>
      <c r="LQW45" s="154"/>
      <c r="LQX45" s="154"/>
      <c r="LQY45" s="154"/>
      <c r="LQZ45" s="154"/>
      <c r="LRA45" s="154"/>
      <c r="LRB45" s="154"/>
      <c r="LRC45" s="154"/>
      <c r="LRD45" s="154"/>
      <c r="LRE45" s="154"/>
      <c r="LRF45" s="154"/>
      <c r="LRG45" s="154"/>
      <c r="LRH45" s="154"/>
      <c r="LRI45" s="154"/>
      <c r="LRJ45" s="154"/>
      <c r="LRK45" s="154"/>
      <c r="LRL45" s="154"/>
      <c r="LRM45" s="154"/>
      <c r="LRN45" s="154"/>
      <c r="LRO45" s="154"/>
      <c r="LRP45" s="154"/>
      <c r="LRQ45" s="154"/>
      <c r="LRR45" s="154"/>
      <c r="LRS45" s="154"/>
      <c r="LRT45" s="154"/>
      <c r="LRU45" s="154"/>
      <c r="LRV45" s="154"/>
      <c r="LRW45" s="154"/>
      <c r="LRX45" s="154"/>
      <c r="LRY45" s="154"/>
      <c r="LRZ45" s="154"/>
      <c r="LSA45" s="154"/>
      <c r="LSB45" s="154"/>
      <c r="LSC45" s="154"/>
      <c r="LSD45" s="154"/>
      <c r="LSE45" s="154"/>
      <c r="LSF45" s="154"/>
      <c r="LSG45" s="154"/>
      <c r="LSH45" s="154"/>
      <c r="LSI45" s="154"/>
      <c r="LSJ45" s="154"/>
      <c r="LSK45" s="154"/>
      <c r="LSL45" s="154"/>
      <c r="LSM45" s="154"/>
      <c r="LSN45" s="154"/>
      <c r="LSO45" s="154"/>
      <c r="LSP45" s="154"/>
      <c r="LSQ45" s="154"/>
      <c r="LSR45" s="154"/>
      <c r="LSS45" s="154"/>
      <c r="LST45" s="154"/>
      <c r="LSU45" s="154"/>
      <c r="LSV45" s="154"/>
      <c r="LSW45" s="154"/>
      <c r="LSX45" s="154"/>
      <c r="LSY45" s="154"/>
      <c r="LSZ45" s="154"/>
      <c r="LTA45" s="154"/>
      <c r="LTB45" s="154"/>
      <c r="LTC45" s="154"/>
      <c r="LTD45" s="154"/>
      <c r="LTE45" s="154"/>
      <c r="LTF45" s="154"/>
      <c r="LTG45" s="154"/>
      <c r="LTH45" s="154"/>
      <c r="LTI45" s="154"/>
      <c r="LTJ45" s="154"/>
      <c r="LTK45" s="154"/>
      <c r="LTL45" s="154"/>
      <c r="LTM45" s="154"/>
      <c r="LTN45" s="154"/>
      <c r="LTO45" s="154"/>
      <c r="LTP45" s="154"/>
      <c r="LTQ45" s="154"/>
      <c r="LTR45" s="154"/>
      <c r="LTS45" s="154"/>
      <c r="LTT45" s="154"/>
      <c r="LTU45" s="154"/>
      <c r="LTV45" s="154"/>
      <c r="LTW45" s="154"/>
      <c r="LTX45" s="154"/>
      <c r="LTY45" s="154"/>
      <c r="LTZ45" s="154"/>
      <c r="LUA45" s="154"/>
      <c r="LUB45" s="154"/>
      <c r="LUC45" s="154"/>
      <c r="LUD45" s="154"/>
      <c r="LUE45" s="154"/>
      <c r="LUF45" s="154"/>
      <c r="LUG45" s="154"/>
      <c r="LUH45" s="154"/>
      <c r="LUI45" s="154"/>
      <c r="LUJ45" s="154"/>
      <c r="LUK45" s="154"/>
      <c r="LUL45" s="154"/>
      <c r="LUM45" s="154"/>
      <c r="LUN45" s="154"/>
      <c r="LUO45" s="154"/>
      <c r="LUP45" s="154"/>
      <c r="LUQ45" s="154"/>
      <c r="LUR45" s="154"/>
      <c r="LUS45" s="154"/>
      <c r="LUT45" s="154"/>
      <c r="LUU45" s="154"/>
      <c r="LUV45" s="154"/>
      <c r="LUW45" s="154"/>
      <c r="LUX45" s="154"/>
      <c r="LUY45" s="154"/>
      <c r="LUZ45" s="154"/>
      <c r="LVA45" s="154"/>
      <c r="LVB45" s="154"/>
      <c r="LVC45" s="154"/>
      <c r="LVD45" s="154"/>
      <c r="LVE45" s="154"/>
      <c r="LVF45" s="154"/>
      <c r="LVG45" s="154"/>
      <c r="LVH45" s="154"/>
      <c r="LVI45" s="154"/>
      <c r="LVJ45" s="154"/>
      <c r="LVK45" s="154"/>
      <c r="LVL45" s="154"/>
      <c r="LVM45" s="154"/>
      <c r="LVN45" s="154"/>
      <c r="LVO45" s="154"/>
      <c r="LVP45" s="154"/>
      <c r="LVQ45" s="154"/>
      <c r="LVR45" s="154"/>
      <c r="LVS45" s="154"/>
      <c r="LVT45" s="154"/>
      <c r="LVU45" s="154"/>
      <c r="LVV45" s="154"/>
      <c r="LVW45" s="154"/>
      <c r="LVX45" s="154"/>
      <c r="LVY45" s="154"/>
      <c r="LVZ45" s="154"/>
      <c r="LWA45" s="154"/>
      <c r="LWB45" s="154"/>
      <c r="LWC45" s="154"/>
      <c r="LWD45" s="154"/>
      <c r="LWE45" s="154"/>
      <c r="LWF45" s="154"/>
      <c r="LWG45" s="154"/>
      <c r="LWH45" s="154"/>
      <c r="LWI45" s="154"/>
      <c r="LWJ45" s="154"/>
      <c r="LWK45" s="154"/>
      <c r="LWL45" s="154"/>
      <c r="LWM45" s="154"/>
      <c r="LWN45" s="154"/>
      <c r="LWO45" s="154"/>
      <c r="LWP45" s="154"/>
      <c r="LWQ45" s="154"/>
      <c r="LWR45" s="154"/>
      <c r="LWS45" s="154"/>
      <c r="LWT45" s="154"/>
      <c r="LWU45" s="154"/>
      <c r="LWV45" s="154"/>
      <c r="LWW45" s="154"/>
      <c r="LWX45" s="154"/>
      <c r="LWY45" s="154"/>
      <c r="LWZ45" s="154"/>
      <c r="LXA45" s="154"/>
      <c r="LXB45" s="154"/>
      <c r="LXC45" s="154"/>
      <c r="LXD45" s="154"/>
      <c r="LXE45" s="154"/>
      <c r="LXF45" s="154"/>
      <c r="LXG45" s="154"/>
      <c r="LXH45" s="154"/>
      <c r="LXI45" s="154"/>
      <c r="LXJ45" s="154"/>
      <c r="LXK45" s="154"/>
      <c r="LXL45" s="154"/>
      <c r="LXM45" s="154"/>
      <c r="LXN45" s="154"/>
      <c r="LXO45" s="154"/>
      <c r="LXP45" s="154"/>
      <c r="LXQ45" s="154"/>
      <c r="LXR45" s="154"/>
      <c r="LXS45" s="154"/>
      <c r="LXT45" s="154"/>
      <c r="LXU45" s="154"/>
      <c r="LXV45" s="154"/>
      <c r="LXW45" s="154"/>
      <c r="LXX45" s="154"/>
      <c r="LXY45" s="154"/>
      <c r="LXZ45" s="154"/>
      <c r="LYA45" s="154"/>
      <c r="LYB45" s="154"/>
      <c r="LYC45" s="154"/>
      <c r="LYD45" s="154"/>
      <c r="LYE45" s="154"/>
      <c r="LYF45" s="154"/>
      <c r="LYG45" s="154"/>
      <c r="LYH45" s="154"/>
      <c r="LYI45" s="154"/>
      <c r="LYJ45" s="154"/>
      <c r="LYK45" s="154"/>
      <c r="LYL45" s="154"/>
      <c r="LYM45" s="154"/>
      <c r="LYN45" s="154"/>
      <c r="LYO45" s="154"/>
      <c r="LYP45" s="154"/>
      <c r="LYQ45" s="154"/>
      <c r="LYR45" s="154"/>
      <c r="LYS45" s="154"/>
      <c r="LYT45" s="154"/>
      <c r="LYU45" s="154"/>
      <c r="LYV45" s="154"/>
      <c r="LYW45" s="154"/>
      <c r="LYX45" s="154"/>
      <c r="LYY45" s="154"/>
      <c r="LYZ45" s="154"/>
      <c r="LZA45" s="154"/>
      <c r="LZB45" s="154"/>
      <c r="LZC45" s="154"/>
      <c r="LZD45" s="154"/>
      <c r="LZE45" s="154"/>
      <c r="LZF45" s="154"/>
      <c r="LZG45" s="154"/>
      <c r="LZH45" s="154"/>
      <c r="LZI45" s="154"/>
      <c r="LZJ45" s="154"/>
      <c r="LZK45" s="154"/>
      <c r="LZL45" s="154"/>
      <c r="LZM45" s="154"/>
      <c r="LZN45" s="154"/>
      <c r="LZO45" s="154"/>
      <c r="LZP45" s="154"/>
      <c r="LZQ45" s="154"/>
      <c r="LZR45" s="154"/>
      <c r="LZS45" s="154"/>
      <c r="LZT45" s="154"/>
      <c r="LZU45" s="154"/>
      <c r="LZV45" s="154"/>
      <c r="LZW45" s="154"/>
      <c r="LZX45" s="154"/>
      <c r="LZY45" s="154"/>
      <c r="LZZ45" s="154"/>
      <c r="MAA45" s="154"/>
      <c r="MAB45" s="154"/>
      <c r="MAC45" s="154"/>
      <c r="MAD45" s="154"/>
      <c r="MAE45" s="154"/>
      <c r="MAF45" s="154"/>
      <c r="MAG45" s="154"/>
      <c r="MAH45" s="154"/>
      <c r="MAI45" s="154"/>
      <c r="MAJ45" s="154"/>
      <c r="MAK45" s="154"/>
      <c r="MAL45" s="154"/>
      <c r="MAM45" s="154"/>
      <c r="MAN45" s="154"/>
      <c r="MAO45" s="154"/>
      <c r="MAP45" s="154"/>
      <c r="MAQ45" s="154"/>
      <c r="MAR45" s="154"/>
      <c r="MAS45" s="154"/>
      <c r="MAT45" s="154"/>
      <c r="MAU45" s="154"/>
      <c r="MAV45" s="154"/>
      <c r="MAW45" s="154"/>
      <c r="MAX45" s="154"/>
      <c r="MAY45" s="154"/>
      <c r="MAZ45" s="154"/>
      <c r="MBA45" s="154"/>
      <c r="MBB45" s="154"/>
      <c r="MBC45" s="154"/>
      <c r="MBD45" s="154"/>
      <c r="MBE45" s="154"/>
      <c r="MBF45" s="154"/>
      <c r="MBG45" s="154"/>
      <c r="MBH45" s="154"/>
      <c r="MBI45" s="154"/>
      <c r="MBJ45" s="154"/>
      <c r="MBK45" s="154"/>
      <c r="MBL45" s="154"/>
      <c r="MBM45" s="154"/>
      <c r="MBN45" s="154"/>
      <c r="MBO45" s="154"/>
      <c r="MBP45" s="154"/>
      <c r="MBQ45" s="154"/>
      <c r="MBR45" s="154"/>
      <c r="MBS45" s="154"/>
      <c r="MBT45" s="154"/>
      <c r="MBU45" s="154"/>
      <c r="MBV45" s="154"/>
      <c r="MBW45" s="154"/>
      <c r="MBX45" s="154"/>
      <c r="MBY45" s="154"/>
      <c r="MBZ45" s="154"/>
      <c r="MCA45" s="154"/>
      <c r="MCB45" s="154"/>
      <c r="MCC45" s="154"/>
      <c r="MCD45" s="154"/>
      <c r="MCE45" s="154"/>
      <c r="MCF45" s="154"/>
      <c r="MCG45" s="154"/>
      <c r="MCH45" s="154"/>
      <c r="MCI45" s="154"/>
      <c r="MCJ45" s="154"/>
      <c r="MCK45" s="154"/>
      <c r="MCL45" s="154"/>
      <c r="MCM45" s="154"/>
      <c r="MCN45" s="154"/>
      <c r="MCO45" s="154"/>
      <c r="MCP45" s="154"/>
      <c r="MCQ45" s="154"/>
      <c r="MCR45" s="154"/>
      <c r="MCS45" s="154"/>
      <c r="MCT45" s="154"/>
      <c r="MCU45" s="154"/>
      <c r="MCV45" s="154"/>
      <c r="MCW45" s="154"/>
      <c r="MCX45" s="154"/>
      <c r="MCY45" s="154"/>
      <c r="MCZ45" s="154"/>
      <c r="MDA45" s="154"/>
      <c r="MDB45" s="154"/>
      <c r="MDC45" s="154"/>
      <c r="MDD45" s="154"/>
      <c r="MDE45" s="154"/>
      <c r="MDF45" s="154"/>
      <c r="MDG45" s="154"/>
      <c r="MDH45" s="154"/>
      <c r="MDI45" s="154"/>
      <c r="MDJ45" s="154"/>
      <c r="MDK45" s="154"/>
      <c r="MDL45" s="154"/>
      <c r="MDM45" s="154"/>
      <c r="MDN45" s="154"/>
      <c r="MDO45" s="154"/>
      <c r="MDP45" s="154"/>
      <c r="MDQ45" s="154"/>
      <c r="MDR45" s="154"/>
      <c r="MDS45" s="154"/>
      <c r="MDT45" s="154"/>
      <c r="MDU45" s="154"/>
      <c r="MDV45" s="154"/>
      <c r="MDW45" s="154"/>
      <c r="MDX45" s="154"/>
      <c r="MDY45" s="154"/>
      <c r="MDZ45" s="154"/>
      <c r="MEA45" s="154"/>
      <c r="MEB45" s="154"/>
      <c r="MEC45" s="154"/>
      <c r="MED45" s="154"/>
      <c r="MEE45" s="154"/>
      <c r="MEF45" s="154"/>
      <c r="MEG45" s="154"/>
      <c r="MEH45" s="154"/>
      <c r="MEI45" s="154"/>
      <c r="MEJ45" s="154"/>
      <c r="MEK45" s="154"/>
      <c r="MEL45" s="154"/>
      <c r="MEM45" s="154"/>
      <c r="MEN45" s="154"/>
      <c r="MEO45" s="154"/>
      <c r="MEP45" s="154"/>
      <c r="MEQ45" s="154"/>
      <c r="MER45" s="154"/>
      <c r="MES45" s="154"/>
      <c r="MET45" s="154"/>
      <c r="MEU45" s="154"/>
      <c r="MEV45" s="154"/>
      <c r="MEW45" s="154"/>
      <c r="MEX45" s="154"/>
      <c r="MEY45" s="154"/>
      <c r="MEZ45" s="154"/>
      <c r="MFA45" s="154"/>
      <c r="MFB45" s="154"/>
      <c r="MFC45" s="154"/>
      <c r="MFD45" s="154"/>
      <c r="MFE45" s="154"/>
      <c r="MFF45" s="154"/>
      <c r="MFG45" s="154"/>
      <c r="MFH45" s="154"/>
      <c r="MFI45" s="154"/>
      <c r="MFJ45" s="154"/>
      <c r="MFK45" s="154"/>
      <c r="MFL45" s="154"/>
      <c r="MFM45" s="154"/>
      <c r="MFN45" s="154"/>
      <c r="MFO45" s="154"/>
      <c r="MFP45" s="154"/>
      <c r="MFQ45" s="154"/>
      <c r="MFR45" s="154"/>
      <c r="MFS45" s="154"/>
      <c r="MFT45" s="154"/>
      <c r="MFU45" s="154"/>
      <c r="MFV45" s="154"/>
      <c r="MFW45" s="154"/>
      <c r="MFX45" s="154"/>
      <c r="MFY45" s="154"/>
      <c r="MFZ45" s="154"/>
      <c r="MGA45" s="154"/>
      <c r="MGB45" s="154"/>
      <c r="MGC45" s="154"/>
      <c r="MGD45" s="154"/>
      <c r="MGE45" s="154"/>
      <c r="MGF45" s="154"/>
      <c r="MGG45" s="154"/>
      <c r="MGH45" s="154"/>
      <c r="MGI45" s="154"/>
      <c r="MGJ45" s="154"/>
      <c r="MGK45" s="154"/>
      <c r="MGL45" s="154"/>
      <c r="MGM45" s="154"/>
      <c r="MGN45" s="154"/>
      <c r="MGO45" s="154"/>
      <c r="MGP45" s="154"/>
      <c r="MGQ45" s="154"/>
      <c r="MGR45" s="154"/>
      <c r="MGS45" s="154"/>
      <c r="MGT45" s="154"/>
      <c r="MGU45" s="154"/>
      <c r="MGV45" s="154"/>
      <c r="MGW45" s="154"/>
      <c r="MGX45" s="154"/>
      <c r="MGY45" s="154"/>
      <c r="MGZ45" s="154"/>
      <c r="MHA45" s="154"/>
      <c r="MHB45" s="154"/>
      <c r="MHC45" s="154"/>
      <c r="MHD45" s="154"/>
      <c r="MHE45" s="154"/>
      <c r="MHF45" s="154"/>
      <c r="MHG45" s="154"/>
      <c r="MHH45" s="154"/>
      <c r="MHI45" s="154"/>
      <c r="MHJ45" s="154"/>
      <c r="MHK45" s="154"/>
      <c r="MHL45" s="154"/>
      <c r="MHM45" s="154"/>
      <c r="MHN45" s="154"/>
      <c r="MHO45" s="154"/>
      <c r="MHP45" s="154"/>
      <c r="MHQ45" s="154"/>
      <c r="MHR45" s="154"/>
      <c r="MHS45" s="154"/>
      <c r="MHT45" s="154"/>
      <c r="MHU45" s="154"/>
      <c r="MHV45" s="154"/>
      <c r="MHW45" s="154"/>
      <c r="MHX45" s="154"/>
      <c r="MHY45" s="154"/>
      <c r="MHZ45" s="154"/>
      <c r="MIA45" s="154"/>
      <c r="MIB45" s="154"/>
      <c r="MIC45" s="154"/>
      <c r="MID45" s="154"/>
      <c r="MIE45" s="154"/>
      <c r="MIF45" s="154"/>
      <c r="MIG45" s="154"/>
      <c r="MIH45" s="154"/>
      <c r="MII45" s="154"/>
      <c r="MIJ45" s="154"/>
      <c r="MIK45" s="154"/>
      <c r="MIL45" s="154"/>
      <c r="MIM45" s="154"/>
      <c r="MIN45" s="154"/>
      <c r="MIO45" s="154"/>
      <c r="MIP45" s="154"/>
      <c r="MIQ45" s="154"/>
      <c r="MIR45" s="154"/>
      <c r="MIS45" s="154"/>
      <c r="MIT45" s="154"/>
      <c r="MIU45" s="154"/>
      <c r="MIV45" s="154"/>
      <c r="MIW45" s="154"/>
      <c r="MIX45" s="154"/>
      <c r="MIY45" s="154"/>
      <c r="MIZ45" s="154"/>
      <c r="MJA45" s="154"/>
      <c r="MJB45" s="154"/>
      <c r="MJC45" s="154"/>
      <c r="MJD45" s="154"/>
      <c r="MJE45" s="154"/>
      <c r="MJF45" s="154"/>
      <c r="MJG45" s="154"/>
      <c r="MJH45" s="154"/>
      <c r="MJI45" s="154"/>
      <c r="MJJ45" s="154"/>
      <c r="MJK45" s="154"/>
      <c r="MJL45" s="154"/>
      <c r="MJM45" s="154"/>
      <c r="MJN45" s="154"/>
      <c r="MJO45" s="154"/>
      <c r="MJP45" s="154"/>
      <c r="MJQ45" s="154"/>
      <c r="MJR45" s="154"/>
      <c r="MJS45" s="154"/>
      <c r="MJT45" s="154"/>
      <c r="MJU45" s="154"/>
      <c r="MJV45" s="154"/>
      <c r="MJW45" s="154"/>
      <c r="MJX45" s="154"/>
      <c r="MJY45" s="154"/>
      <c r="MJZ45" s="154"/>
      <c r="MKA45" s="154"/>
      <c r="MKB45" s="154"/>
      <c r="MKC45" s="154"/>
      <c r="MKD45" s="154"/>
      <c r="MKE45" s="154"/>
      <c r="MKF45" s="154"/>
      <c r="MKG45" s="154"/>
      <c r="MKH45" s="154"/>
      <c r="MKI45" s="154"/>
      <c r="MKJ45" s="154"/>
      <c r="MKK45" s="154"/>
      <c r="MKL45" s="154"/>
      <c r="MKM45" s="154"/>
      <c r="MKN45" s="154"/>
      <c r="MKO45" s="154"/>
      <c r="MKP45" s="154"/>
      <c r="MKQ45" s="154"/>
      <c r="MKR45" s="154"/>
      <c r="MKS45" s="154"/>
      <c r="MKT45" s="154"/>
      <c r="MKU45" s="154"/>
      <c r="MKV45" s="154"/>
      <c r="MKW45" s="154"/>
      <c r="MKX45" s="154"/>
      <c r="MKY45" s="154"/>
      <c r="MKZ45" s="154"/>
      <c r="MLA45" s="154"/>
      <c r="MLB45" s="154"/>
      <c r="MLC45" s="154"/>
      <c r="MLD45" s="154"/>
      <c r="MLE45" s="154"/>
      <c r="MLF45" s="154"/>
      <c r="MLG45" s="154"/>
      <c r="MLH45" s="154"/>
      <c r="MLI45" s="154"/>
      <c r="MLJ45" s="154"/>
      <c r="MLK45" s="154"/>
      <c r="MLL45" s="154"/>
      <c r="MLM45" s="154"/>
      <c r="MLN45" s="154"/>
      <c r="MLO45" s="154"/>
      <c r="MLP45" s="154"/>
      <c r="MLQ45" s="154"/>
      <c r="MLR45" s="154"/>
      <c r="MLS45" s="154"/>
      <c r="MLT45" s="154"/>
      <c r="MLU45" s="154"/>
      <c r="MLV45" s="154"/>
      <c r="MLW45" s="154"/>
      <c r="MLX45" s="154"/>
      <c r="MLY45" s="154"/>
      <c r="MLZ45" s="154"/>
      <c r="MMA45" s="154"/>
      <c r="MMB45" s="154"/>
      <c r="MMC45" s="154"/>
      <c r="MMD45" s="154"/>
      <c r="MME45" s="154"/>
      <c r="MMF45" s="154"/>
      <c r="MMG45" s="154"/>
      <c r="MMH45" s="154"/>
      <c r="MMI45" s="154"/>
      <c r="MMJ45" s="154"/>
      <c r="MMK45" s="154"/>
      <c r="MML45" s="154"/>
      <c r="MMM45" s="154"/>
      <c r="MMN45" s="154"/>
      <c r="MMO45" s="154"/>
      <c r="MMP45" s="154"/>
      <c r="MMQ45" s="154"/>
      <c r="MMR45" s="154"/>
      <c r="MMS45" s="154"/>
      <c r="MMT45" s="154"/>
      <c r="MMU45" s="154"/>
      <c r="MMV45" s="154"/>
      <c r="MMW45" s="154"/>
      <c r="MMX45" s="154"/>
      <c r="MMY45" s="154"/>
      <c r="MMZ45" s="154"/>
      <c r="MNA45" s="154"/>
      <c r="MNB45" s="154"/>
      <c r="MNC45" s="154"/>
      <c r="MND45" s="154"/>
      <c r="MNE45" s="154"/>
      <c r="MNF45" s="154"/>
      <c r="MNG45" s="154"/>
      <c r="MNH45" s="154"/>
      <c r="MNI45" s="154"/>
      <c r="MNJ45" s="154"/>
      <c r="MNK45" s="154"/>
      <c r="MNL45" s="154"/>
      <c r="MNM45" s="154"/>
      <c r="MNN45" s="154"/>
      <c r="MNO45" s="154"/>
      <c r="MNP45" s="154"/>
      <c r="MNQ45" s="154"/>
      <c r="MNR45" s="154"/>
      <c r="MNS45" s="154"/>
      <c r="MNT45" s="154"/>
      <c r="MNU45" s="154"/>
      <c r="MNV45" s="154"/>
      <c r="MNW45" s="154"/>
      <c r="MNX45" s="154"/>
      <c r="MNY45" s="154"/>
      <c r="MNZ45" s="154"/>
      <c r="MOA45" s="154"/>
      <c r="MOB45" s="154"/>
      <c r="MOC45" s="154"/>
      <c r="MOD45" s="154"/>
      <c r="MOE45" s="154"/>
      <c r="MOF45" s="154"/>
      <c r="MOG45" s="154"/>
      <c r="MOH45" s="154"/>
      <c r="MOI45" s="154"/>
      <c r="MOJ45" s="154"/>
      <c r="MOK45" s="154"/>
      <c r="MOL45" s="154"/>
      <c r="MOM45" s="154"/>
      <c r="MON45" s="154"/>
      <c r="MOO45" s="154"/>
      <c r="MOP45" s="154"/>
      <c r="MOQ45" s="154"/>
      <c r="MOR45" s="154"/>
      <c r="MOS45" s="154"/>
      <c r="MOT45" s="154"/>
      <c r="MOU45" s="154"/>
      <c r="MOV45" s="154"/>
      <c r="MOW45" s="154"/>
      <c r="MOX45" s="154"/>
      <c r="MOY45" s="154"/>
      <c r="MOZ45" s="154"/>
      <c r="MPA45" s="154"/>
      <c r="MPB45" s="154"/>
      <c r="MPC45" s="154"/>
      <c r="MPD45" s="154"/>
      <c r="MPE45" s="154"/>
      <c r="MPF45" s="154"/>
      <c r="MPG45" s="154"/>
      <c r="MPH45" s="154"/>
      <c r="MPI45" s="154"/>
      <c r="MPJ45" s="154"/>
      <c r="MPK45" s="154"/>
      <c r="MPL45" s="154"/>
      <c r="MPM45" s="154"/>
      <c r="MPN45" s="154"/>
      <c r="MPO45" s="154"/>
      <c r="MPP45" s="154"/>
      <c r="MPQ45" s="154"/>
      <c r="MPR45" s="154"/>
      <c r="MPS45" s="154"/>
      <c r="MPT45" s="154"/>
      <c r="MPU45" s="154"/>
      <c r="MPV45" s="154"/>
      <c r="MPW45" s="154"/>
      <c r="MPX45" s="154"/>
      <c r="MPY45" s="154"/>
      <c r="MPZ45" s="154"/>
      <c r="MQA45" s="154"/>
      <c r="MQB45" s="154"/>
      <c r="MQC45" s="154"/>
      <c r="MQD45" s="154"/>
      <c r="MQE45" s="154"/>
      <c r="MQF45" s="154"/>
      <c r="MQG45" s="154"/>
      <c r="MQH45" s="154"/>
      <c r="MQI45" s="154"/>
      <c r="MQJ45" s="154"/>
      <c r="MQK45" s="154"/>
      <c r="MQL45" s="154"/>
      <c r="MQM45" s="154"/>
      <c r="MQN45" s="154"/>
      <c r="MQO45" s="154"/>
      <c r="MQP45" s="154"/>
      <c r="MQQ45" s="154"/>
      <c r="MQR45" s="154"/>
      <c r="MQS45" s="154"/>
      <c r="MQT45" s="154"/>
      <c r="MQU45" s="154"/>
      <c r="MQV45" s="154"/>
      <c r="MQW45" s="154"/>
      <c r="MQX45" s="154"/>
      <c r="MQY45" s="154"/>
      <c r="MQZ45" s="154"/>
      <c r="MRA45" s="154"/>
      <c r="MRB45" s="154"/>
      <c r="MRC45" s="154"/>
      <c r="MRD45" s="154"/>
      <c r="MRE45" s="154"/>
      <c r="MRF45" s="154"/>
      <c r="MRG45" s="154"/>
      <c r="MRH45" s="154"/>
      <c r="MRI45" s="154"/>
      <c r="MRJ45" s="154"/>
      <c r="MRK45" s="154"/>
      <c r="MRL45" s="154"/>
      <c r="MRM45" s="154"/>
      <c r="MRN45" s="154"/>
      <c r="MRO45" s="154"/>
      <c r="MRP45" s="154"/>
      <c r="MRQ45" s="154"/>
      <c r="MRR45" s="154"/>
      <c r="MRS45" s="154"/>
      <c r="MRT45" s="154"/>
      <c r="MRU45" s="154"/>
      <c r="MRV45" s="154"/>
      <c r="MRW45" s="154"/>
      <c r="MRX45" s="154"/>
      <c r="MRY45" s="154"/>
      <c r="MRZ45" s="154"/>
      <c r="MSA45" s="154"/>
      <c r="MSB45" s="154"/>
      <c r="MSC45" s="154"/>
      <c r="MSD45" s="154"/>
      <c r="MSE45" s="154"/>
      <c r="MSF45" s="154"/>
      <c r="MSG45" s="154"/>
      <c r="MSH45" s="154"/>
      <c r="MSI45" s="154"/>
      <c r="MSJ45" s="154"/>
      <c r="MSK45" s="154"/>
      <c r="MSL45" s="154"/>
      <c r="MSM45" s="154"/>
      <c r="MSN45" s="154"/>
      <c r="MSO45" s="154"/>
      <c r="MSP45" s="154"/>
      <c r="MSQ45" s="154"/>
      <c r="MSR45" s="154"/>
      <c r="MSS45" s="154"/>
      <c r="MST45" s="154"/>
      <c r="MSU45" s="154"/>
      <c r="MSV45" s="154"/>
      <c r="MSW45" s="154"/>
      <c r="MSX45" s="154"/>
      <c r="MSY45" s="154"/>
      <c r="MSZ45" s="154"/>
      <c r="MTA45" s="154"/>
      <c r="MTB45" s="154"/>
      <c r="MTC45" s="154"/>
      <c r="MTD45" s="154"/>
      <c r="MTE45" s="154"/>
      <c r="MTF45" s="154"/>
      <c r="MTG45" s="154"/>
      <c r="MTH45" s="154"/>
      <c r="MTI45" s="154"/>
      <c r="MTJ45" s="154"/>
      <c r="MTK45" s="154"/>
      <c r="MTL45" s="154"/>
      <c r="MTM45" s="154"/>
      <c r="MTN45" s="154"/>
      <c r="MTO45" s="154"/>
      <c r="MTP45" s="154"/>
      <c r="MTQ45" s="154"/>
      <c r="MTR45" s="154"/>
      <c r="MTS45" s="154"/>
      <c r="MTT45" s="154"/>
      <c r="MTU45" s="154"/>
      <c r="MTV45" s="154"/>
      <c r="MTW45" s="154"/>
      <c r="MTX45" s="154"/>
      <c r="MTY45" s="154"/>
      <c r="MTZ45" s="154"/>
      <c r="MUA45" s="154"/>
      <c r="MUB45" s="154"/>
      <c r="MUC45" s="154"/>
      <c r="MUD45" s="154"/>
      <c r="MUE45" s="154"/>
      <c r="MUF45" s="154"/>
      <c r="MUG45" s="154"/>
      <c r="MUH45" s="154"/>
      <c r="MUI45" s="154"/>
      <c r="MUJ45" s="154"/>
      <c r="MUK45" s="154"/>
      <c r="MUL45" s="154"/>
      <c r="MUM45" s="154"/>
      <c r="MUN45" s="154"/>
      <c r="MUO45" s="154"/>
      <c r="MUP45" s="154"/>
      <c r="MUQ45" s="154"/>
      <c r="MUR45" s="154"/>
      <c r="MUS45" s="154"/>
      <c r="MUT45" s="154"/>
      <c r="MUU45" s="154"/>
      <c r="MUV45" s="154"/>
      <c r="MUW45" s="154"/>
      <c r="MUX45" s="154"/>
      <c r="MUY45" s="154"/>
      <c r="MUZ45" s="154"/>
      <c r="MVA45" s="154"/>
      <c r="MVB45" s="154"/>
      <c r="MVC45" s="154"/>
      <c r="MVD45" s="154"/>
      <c r="MVE45" s="154"/>
      <c r="MVF45" s="154"/>
      <c r="MVG45" s="154"/>
      <c r="MVH45" s="154"/>
      <c r="MVI45" s="154"/>
      <c r="MVJ45" s="154"/>
      <c r="MVK45" s="154"/>
      <c r="MVL45" s="154"/>
      <c r="MVM45" s="154"/>
      <c r="MVN45" s="154"/>
      <c r="MVO45" s="154"/>
      <c r="MVP45" s="154"/>
      <c r="MVQ45" s="154"/>
      <c r="MVR45" s="154"/>
      <c r="MVS45" s="154"/>
      <c r="MVT45" s="154"/>
      <c r="MVU45" s="154"/>
      <c r="MVV45" s="154"/>
      <c r="MVW45" s="154"/>
      <c r="MVX45" s="154"/>
      <c r="MVY45" s="154"/>
      <c r="MVZ45" s="154"/>
      <c r="MWA45" s="154"/>
      <c r="MWB45" s="154"/>
      <c r="MWC45" s="154"/>
      <c r="MWD45" s="154"/>
      <c r="MWE45" s="154"/>
      <c r="MWF45" s="154"/>
      <c r="MWG45" s="154"/>
      <c r="MWH45" s="154"/>
      <c r="MWI45" s="154"/>
      <c r="MWJ45" s="154"/>
      <c r="MWK45" s="154"/>
      <c r="MWL45" s="154"/>
      <c r="MWM45" s="154"/>
      <c r="MWN45" s="154"/>
      <c r="MWO45" s="154"/>
      <c r="MWP45" s="154"/>
      <c r="MWQ45" s="154"/>
      <c r="MWR45" s="154"/>
      <c r="MWS45" s="154"/>
      <c r="MWT45" s="154"/>
      <c r="MWU45" s="154"/>
      <c r="MWV45" s="154"/>
      <c r="MWW45" s="154"/>
      <c r="MWX45" s="154"/>
      <c r="MWY45" s="154"/>
      <c r="MWZ45" s="154"/>
      <c r="MXA45" s="154"/>
      <c r="MXB45" s="154"/>
      <c r="MXC45" s="154"/>
      <c r="MXD45" s="154"/>
      <c r="MXE45" s="154"/>
      <c r="MXF45" s="154"/>
      <c r="MXG45" s="154"/>
      <c r="MXH45" s="154"/>
      <c r="MXI45" s="154"/>
      <c r="MXJ45" s="154"/>
      <c r="MXK45" s="154"/>
      <c r="MXL45" s="154"/>
      <c r="MXM45" s="154"/>
      <c r="MXN45" s="154"/>
      <c r="MXO45" s="154"/>
      <c r="MXP45" s="154"/>
      <c r="MXQ45" s="154"/>
      <c r="MXR45" s="154"/>
      <c r="MXS45" s="154"/>
      <c r="MXT45" s="154"/>
      <c r="MXU45" s="154"/>
      <c r="MXV45" s="154"/>
      <c r="MXW45" s="154"/>
      <c r="MXX45" s="154"/>
      <c r="MXY45" s="154"/>
      <c r="MXZ45" s="154"/>
      <c r="MYA45" s="154"/>
      <c r="MYB45" s="154"/>
      <c r="MYC45" s="154"/>
      <c r="MYD45" s="154"/>
      <c r="MYE45" s="154"/>
      <c r="MYF45" s="154"/>
      <c r="MYG45" s="154"/>
      <c r="MYH45" s="154"/>
      <c r="MYI45" s="154"/>
      <c r="MYJ45" s="154"/>
      <c r="MYK45" s="154"/>
      <c r="MYL45" s="154"/>
      <c r="MYM45" s="154"/>
      <c r="MYN45" s="154"/>
      <c r="MYO45" s="154"/>
      <c r="MYP45" s="154"/>
      <c r="MYQ45" s="154"/>
      <c r="MYR45" s="154"/>
      <c r="MYS45" s="154"/>
      <c r="MYT45" s="154"/>
      <c r="MYU45" s="154"/>
      <c r="MYV45" s="154"/>
      <c r="MYW45" s="154"/>
      <c r="MYX45" s="154"/>
      <c r="MYY45" s="154"/>
      <c r="MYZ45" s="154"/>
      <c r="MZA45" s="154"/>
      <c r="MZB45" s="154"/>
      <c r="MZC45" s="154"/>
      <c r="MZD45" s="154"/>
      <c r="MZE45" s="154"/>
      <c r="MZF45" s="154"/>
      <c r="MZG45" s="154"/>
      <c r="MZH45" s="154"/>
      <c r="MZI45" s="154"/>
      <c r="MZJ45" s="154"/>
      <c r="MZK45" s="154"/>
      <c r="MZL45" s="154"/>
      <c r="MZM45" s="154"/>
      <c r="MZN45" s="154"/>
      <c r="MZO45" s="154"/>
      <c r="MZP45" s="154"/>
      <c r="MZQ45" s="154"/>
      <c r="MZR45" s="154"/>
      <c r="MZS45" s="154"/>
      <c r="MZT45" s="154"/>
      <c r="MZU45" s="154"/>
      <c r="MZV45" s="154"/>
      <c r="MZW45" s="154"/>
      <c r="MZX45" s="154"/>
      <c r="MZY45" s="154"/>
      <c r="MZZ45" s="154"/>
      <c r="NAA45" s="154"/>
      <c r="NAB45" s="154"/>
      <c r="NAC45" s="154"/>
      <c r="NAD45" s="154"/>
      <c r="NAE45" s="154"/>
      <c r="NAF45" s="154"/>
      <c r="NAG45" s="154"/>
      <c r="NAH45" s="154"/>
      <c r="NAI45" s="154"/>
      <c r="NAJ45" s="154"/>
      <c r="NAK45" s="154"/>
      <c r="NAL45" s="154"/>
      <c r="NAM45" s="154"/>
      <c r="NAN45" s="154"/>
      <c r="NAO45" s="154"/>
      <c r="NAP45" s="154"/>
      <c r="NAQ45" s="154"/>
      <c r="NAR45" s="154"/>
      <c r="NAS45" s="154"/>
      <c r="NAT45" s="154"/>
      <c r="NAU45" s="154"/>
      <c r="NAV45" s="154"/>
      <c r="NAW45" s="154"/>
      <c r="NAX45" s="154"/>
      <c r="NAY45" s="154"/>
      <c r="NAZ45" s="154"/>
      <c r="NBA45" s="154"/>
      <c r="NBB45" s="154"/>
      <c r="NBC45" s="154"/>
      <c r="NBD45" s="154"/>
      <c r="NBE45" s="154"/>
      <c r="NBF45" s="154"/>
      <c r="NBG45" s="154"/>
      <c r="NBH45" s="154"/>
      <c r="NBI45" s="154"/>
      <c r="NBJ45" s="154"/>
      <c r="NBK45" s="154"/>
      <c r="NBL45" s="154"/>
      <c r="NBM45" s="154"/>
      <c r="NBN45" s="154"/>
      <c r="NBO45" s="154"/>
      <c r="NBP45" s="154"/>
      <c r="NBQ45" s="154"/>
      <c r="NBR45" s="154"/>
      <c r="NBS45" s="154"/>
      <c r="NBT45" s="154"/>
      <c r="NBU45" s="154"/>
      <c r="NBV45" s="154"/>
      <c r="NBW45" s="154"/>
      <c r="NBX45" s="154"/>
      <c r="NBY45" s="154"/>
      <c r="NBZ45" s="154"/>
      <c r="NCA45" s="154"/>
      <c r="NCB45" s="154"/>
      <c r="NCC45" s="154"/>
      <c r="NCD45" s="154"/>
      <c r="NCE45" s="154"/>
      <c r="NCF45" s="154"/>
      <c r="NCG45" s="154"/>
      <c r="NCH45" s="154"/>
      <c r="NCI45" s="154"/>
      <c r="NCJ45" s="154"/>
      <c r="NCK45" s="154"/>
      <c r="NCL45" s="154"/>
      <c r="NCM45" s="154"/>
      <c r="NCN45" s="154"/>
      <c r="NCO45" s="154"/>
      <c r="NCP45" s="154"/>
      <c r="NCQ45" s="154"/>
      <c r="NCR45" s="154"/>
      <c r="NCS45" s="154"/>
      <c r="NCT45" s="154"/>
      <c r="NCU45" s="154"/>
      <c r="NCV45" s="154"/>
      <c r="NCW45" s="154"/>
      <c r="NCX45" s="154"/>
      <c r="NCY45" s="154"/>
      <c r="NCZ45" s="154"/>
      <c r="NDA45" s="154"/>
      <c r="NDB45" s="154"/>
      <c r="NDC45" s="154"/>
      <c r="NDD45" s="154"/>
      <c r="NDE45" s="154"/>
      <c r="NDF45" s="154"/>
      <c r="NDG45" s="154"/>
      <c r="NDH45" s="154"/>
      <c r="NDI45" s="154"/>
      <c r="NDJ45" s="154"/>
      <c r="NDK45" s="154"/>
      <c r="NDL45" s="154"/>
      <c r="NDM45" s="154"/>
      <c r="NDN45" s="154"/>
      <c r="NDO45" s="154"/>
      <c r="NDP45" s="154"/>
      <c r="NDQ45" s="154"/>
      <c r="NDR45" s="154"/>
      <c r="NDS45" s="154"/>
      <c r="NDT45" s="154"/>
      <c r="NDU45" s="154"/>
      <c r="NDV45" s="154"/>
      <c r="NDW45" s="154"/>
      <c r="NDX45" s="154"/>
      <c r="NDY45" s="154"/>
      <c r="NDZ45" s="154"/>
      <c r="NEA45" s="154"/>
      <c r="NEB45" s="154"/>
      <c r="NEC45" s="154"/>
      <c r="NED45" s="154"/>
      <c r="NEE45" s="154"/>
      <c r="NEF45" s="154"/>
      <c r="NEG45" s="154"/>
      <c r="NEH45" s="154"/>
      <c r="NEI45" s="154"/>
      <c r="NEJ45" s="154"/>
      <c r="NEK45" s="154"/>
      <c r="NEL45" s="154"/>
      <c r="NEM45" s="154"/>
      <c r="NEN45" s="154"/>
      <c r="NEO45" s="154"/>
      <c r="NEP45" s="154"/>
      <c r="NEQ45" s="154"/>
      <c r="NER45" s="154"/>
      <c r="NES45" s="154"/>
      <c r="NET45" s="154"/>
      <c r="NEU45" s="154"/>
      <c r="NEV45" s="154"/>
      <c r="NEW45" s="154"/>
      <c r="NEX45" s="154"/>
      <c r="NEY45" s="154"/>
      <c r="NEZ45" s="154"/>
      <c r="NFA45" s="154"/>
      <c r="NFB45" s="154"/>
      <c r="NFC45" s="154"/>
      <c r="NFD45" s="154"/>
      <c r="NFE45" s="154"/>
      <c r="NFF45" s="154"/>
      <c r="NFG45" s="154"/>
      <c r="NFH45" s="154"/>
      <c r="NFI45" s="154"/>
      <c r="NFJ45" s="154"/>
      <c r="NFK45" s="154"/>
      <c r="NFL45" s="154"/>
      <c r="NFM45" s="154"/>
      <c r="NFN45" s="154"/>
      <c r="NFO45" s="154"/>
      <c r="NFP45" s="154"/>
      <c r="NFQ45" s="154"/>
      <c r="NFR45" s="154"/>
      <c r="NFS45" s="154"/>
      <c r="NFT45" s="154"/>
      <c r="NFU45" s="154"/>
      <c r="NFV45" s="154"/>
      <c r="NFW45" s="154"/>
      <c r="NFX45" s="154"/>
      <c r="NFY45" s="154"/>
      <c r="NFZ45" s="154"/>
      <c r="NGA45" s="154"/>
      <c r="NGB45" s="154"/>
      <c r="NGC45" s="154"/>
      <c r="NGD45" s="154"/>
      <c r="NGE45" s="154"/>
      <c r="NGF45" s="154"/>
      <c r="NGG45" s="154"/>
      <c r="NGH45" s="154"/>
      <c r="NGI45" s="154"/>
      <c r="NGJ45" s="154"/>
      <c r="NGK45" s="154"/>
      <c r="NGL45" s="154"/>
      <c r="NGM45" s="154"/>
      <c r="NGN45" s="154"/>
      <c r="NGO45" s="154"/>
      <c r="NGP45" s="154"/>
      <c r="NGQ45" s="154"/>
      <c r="NGR45" s="154"/>
      <c r="NGS45" s="154"/>
      <c r="NGT45" s="154"/>
      <c r="NGU45" s="154"/>
      <c r="NGV45" s="154"/>
      <c r="NGW45" s="154"/>
      <c r="NGX45" s="154"/>
      <c r="NGY45" s="154"/>
      <c r="NGZ45" s="154"/>
      <c r="NHA45" s="154"/>
      <c r="NHB45" s="154"/>
      <c r="NHC45" s="154"/>
      <c r="NHD45" s="154"/>
      <c r="NHE45" s="154"/>
      <c r="NHF45" s="154"/>
      <c r="NHG45" s="154"/>
      <c r="NHH45" s="154"/>
      <c r="NHI45" s="154"/>
      <c r="NHJ45" s="154"/>
      <c r="NHK45" s="154"/>
      <c r="NHL45" s="154"/>
      <c r="NHM45" s="154"/>
      <c r="NHN45" s="154"/>
      <c r="NHO45" s="154"/>
      <c r="NHP45" s="154"/>
      <c r="NHQ45" s="154"/>
      <c r="NHR45" s="154"/>
      <c r="NHS45" s="154"/>
      <c r="NHT45" s="154"/>
      <c r="NHU45" s="154"/>
      <c r="NHV45" s="154"/>
      <c r="NHW45" s="154"/>
      <c r="NHX45" s="154"/>
      <c r="NHY45" s="154"/>
      <c r="NHZ45" s="154"/>
      <c r="NIA45" s="154"/>
      <c r="NIB45" s="154"/>
      <c r="NIC45" s="154"/>
      <c r="NID45" s="154"/>
      <c r="NIE45" s="154"/>
      <c r="NIF45" s="154"/>
      <c r="NIG45" s="154"/>
      <c r="NIH45" s="154"/>
      <c r="NII45" s="154"/>
      <c r="NIJ45" s="154"/>
      <c r="NIK45" s="154"/>
      <c r="NIL45" s="154"/>
      <c r="NIM45" s="154"/>
      <c r="NIN45" s="154"/>
      <c r="NIO45" s="154"/>
      <c r="NIP45" s="154"/>
      <c r="NIQ45" s="154"/>
      <c r="NIR45" s="154"/>
      <c r="NIS45" s="154"/>
      <c r="NIT45" s="154"/>
      <c r="NIU45" s="154"/>
      <c r="NIV45" s="154"/>
      <c r="NIW45" s="154"/>
      <c r="NIX45" s="154"/>
      <c r="NIY45" s="154"/>
      <c r="NIZ45" s="154"/>
      <c r="NJA45" s="154"/>
      <c r="NJB45" s="154"/>
      <c r="NJC45" s="154"/>
      <c r="NJD45" s="154"/>
      <c r="NJE45" s="154"/>
      <c r="NJF45" s="154"/>
      <c r="NJG45" s="154"/>
      <c r="NJH45" s="154"/>
      <c r="NJI45" s="154"/>
      <c r="NJJ45" s="154"/>
      <c r="NJK45" s="154"/>
      <c r="NJL45" s="154"/>
      <c r="NJM45" s="154"/>
      <c r="NJN45" s="154"/>
      <c r="NJO45" s="154"/>
      <c r="NJP45" s="154"/>
      <c r="NJQ45" s="154"/>
      <c r="NJR45" s="154"/>
      <c r="NJS45" s="154"/>
      <c r="NJT45" s="154"/>
      <c r="NJU45" s="154"/>
      <c r="NJV45" s="154"/>
      <c r="NJW45" s="154"/>
      <c r="NJX45" s="154"/>
      <c r="NJY45" s="154"/>
      <c r="NJZ45" s="154"/>
      <c r="NKA45" s="154"/>
      <c r="NKB45" s="154"/>
      <c r="NKC45" s="154"/>
      <c r="NKD45" s="154"/>
      <c r="NKE45" s="154"/>
      <c r="NKF45" s="154"/>
      <c r="NKG45" s="154"/>
      <c r="NKH45" s="154"/>
      <c r="NKI45" s="154"/>
      <c r="NKJ45" s="154"/>
      <c r="NKK45" s="154"/>
      <c r="NKL45" s="154"/>
      <c r="NKM45" s="154"/>
      <c r="NKN45" s="154"/>
      <c r="NKO45" s="154"/>
      <c r="NKP45" s="154"/>
      <c r="NKQ45" s="154"/>
      <c r="NKR45" s="154"/>
      <c r="NKS45" s="154"/>
      <c r="NKT45" s="154"/>
      <c r="NKU45" s="154"/>
      <c r="NKV45" s="154"/>
      <c r="NKW45" s="154"/>
      <c r="NKX45" s="154"/>
      <c r="NKY45" s="154"/>
      <c r="NKZ45" s="154"/>
      <c r="NLA45" s="154"/>
      <c r="NLB45" s="154"/>
      <c r="NLC45" s="154"/>
      <c r="NLD45" s="154"/>
      <c r="NLE45" s="154"/>
      <c r="NLF45" s="154"/>
      <c r="NLG45" s="154"/>
      <c r="NLH45" s="154"/>
      <c r="NLI45" s="154"/>
      <c r="NLJ45" s="154"/>
      <c r="NLK45" s="154"/>
      <c r="NLL45" s="154"/>
      <c r="NLM45" s="154"/>
      <c r="NLN45" s="154"/>
      <c r="NLO45" s="154"/>
      <c r="NLP45" s="154"/>
      <c r="NLQ45" s="154"/>
      <c r="NLR45" s="154"/>
      <c r="NLS45" s="154"/>
      <c r="NLT45" s="154"/>
      <c r="NLU45" s="154"/>
      <c r="NLV45" s="154"/>
      <c r="NLW45" s="154"/>
      <c r="NLX45" s="154"/>
      <c r="NLY45" s="154"/>
      <c r="NLZ45" s="154"/>
      <c r="NMA45" s="154"/>
      <c r="NMB45" s="154"/>
      <c r="NMC45" s="154"/>
      <c r="NMD45" s="154"/>
      <c r="NME45" s="154"/>
      <c r="NMF45" s="154"/>
      <c r="NMG45" s="154"/>
      <c r="NMH45" s="154"/>
      <c r="NMI45" s="154"/>
      <c r="NMJ45" s="154"/>
      <c r="NMK45" s="154"/>
      <c r="NML45" s="154"/>
      <c r="NMM45" s="154"/>
      <c r="NMN45" s="154"/>
      <c r="NMO45" s="154"/>
      <c r="NMP45" s="154"/>
      <c r="NMQ45" s="154"/>
      <c r="NMR45" s="154"/>
      <c r="NMS45" s="154"/>
      <c r="NMT45" s="154"/>
      <c r="NMU45" s="154"/>
      <c r="NMV45" s="154"/>
      <c r="NMW45" s="154"/>
      <c r="NMX45" s="154"/>
      <c r="NMY45" s="154"/>
      <c r="NMZ45" s="154"/>
      <c r="NNA45" s="154"/>
      <c r="NNB45" s="154"/>
      <c r="NNC45" s="154"/>
      <c r="NND45" s="154"/>
      <c r="NNE45" s="154"/>
      <c r="NNF45" s="154"/>
      <c r="NNG45" s="154"/>
      <c r="NNH45" s="154"/>
      <c r="NNI45" s="154"/>
      <c r="NNJ45" s="154"/>
      <c r="NNK45" s="154"/>
      <c r="NNL45" s="154"/>
      <c r="NNM45" s="154"/>
      <c r="NNN45" s="154"/>
      <c r="NNO45" s="154"/>
      <c r="NNP45" s="154"/>
      <c r="NNQ45" s="154"/>
      <c r="NNR45" s="154"/>
      <c r="NNS45" s="154"/>
      <c r="NNT45" s="154"/>
      <c r="NNU45" s="154"/>
      <c r="NNV45" s="154"/>
      <c r="NNW45" s="154"/>
      <c r="NNX45" s="154"/>
      <c r="NNY45" s="154"/>
      <c r="NNZ45" s="154"/>
      <c r="NOA45" s="154"/>
      <c r="NOB45" s="154"/>
      <c r="NOC45" s="154"/>
      <c r="NOD45" s="154"/>
      <c r="NOE45" s="154"/>
      <c r="NOF45" s="154"/>
      <c r="NOG45" s="154"/>
      <c r="NOH45" s="154"/>
      <c r="NOI45" s="154"/>
      <c r="NOJ45" s="154"/>
      <c r="NOK45" s="154"/>
      <c r="NOL45" s="154"/>
      <c r="NOM45" s="154"/>
      <c r="NON45" s="154"/>
      <c r="NOO45" s="154"/>
      <c r="NOP45" s="154"/>
      <c r="NOQ45" s="154"/>
      <c r="NOR45" s="154"/>
      <c r="NOS45" s="154"/>
      <c r="NOT45" s="154"/>
      <c r="NOU45" s="154"/>
      <c r="NOV45" s="154"/>
      <c r="NOW45" s="154"/>
      <c r="NOX45" s="154"/>
      <c r="NOY45" s="154"/>
      <c r="NOZ45" s="154"/>
      <c r="NPA45" s="154"/>
      <c r="NPB45" s="154"/>
      <c r="NPC45" s="154"/>
      <c r="NPD45" s="154"/>
      <c r="NPE45" s="154"/>
      <c r="NPF45" s="154"/>
      <c r="NPG45" s="154"/>
      <c r="NPH45" s="154"/>
      <c r="NPI45" s="154"/>
      <c r="NPJ45" s="154"/>
      <c r="NPK45" s="154"/>
      <c r="NPL45" s="154"/>
      <c r="NPM45" s="154"/>
      <c r="NPN45" s="154"/>
      <c r="NPO45" s="154"/>
      <c r="NPP45" s="154"/>
      <c r="NPQ45" s="154"/>
      <c r="NPR45" s="154"/>
      <c r="NPS45" s="154"/>
      <c r="NPT45" s="154"/>
      <c r="NPU45" s="154"/>
      <c r="NPV45" s="154"/>
      <c r="NPW45" s="154"/>
      <c r="NPX45" s="154"/>
      <c r="NPY45" s="154"/>
      <c r="NPZ45" s="154"/>
      <c r="NQA45" s="154"/>
      <c r="NQB45" s="154"/>
      <c r="NQC45" s="154"/>
      <c r="NQD45" s="154"/>
      <c r="NQE45" s="154"/>
      <c r="NQF45" s="154"/>
      <c r="NQG45" s="154"/>
      <c r="NQH45" s="154"/>
      <c r="NQI45" s="154"/>
      <c r="NQJ45" s="154"/>
      <c r="NQK45" s="154"/>
      <c r="NQL45" s="154"/>
      <c r="NQM45" s="154"/>
      <c r="NQN45" s="154"/>
      <c r="NQO45" s="154"/>
      <c r="NQP45" s="154"/>
      <c r="NQQ45" s="154"/>
      <c r="NQR45" s="154"/>
      <c r="NQS45" s="154"/>
      <c r="NQT45" s="154"/>
      <c r="NQU45" s="154"/>
      <c r="NQV45" s="154"/>
      <c r="NQW45" s="154"/>
      <c r="NQX45" s="154"/>
      <c r="NQY45" s="154"/>
      <c r="NQZ45" s="154"/>
      <c r="NRA45" s="154"/>
      <c r="NRB45" s="154"/>
      <c r="NRC45" s="154"/>
      <c r="NRD45" s="154"/>
      <c r="NRE45" s="154"/>
      <c r="NRF45" s="154"/>
      <c r="NRG45" s="154"/>
      <c r="NRH45" s="154"/>
      <c r="NRI45" s="154"/>
      <c r="NRJ45" s="154"/>
      <c r="NRK45" s="154"/>
      <c r="NRL45" s="154"/>
      <c r="NRM45" s="154"/>
      <c r="NRN45" s="154"/>
      <c r="NRO45" s="154"/>
      <c r="NRP45" s="154"/>
      <c r="NRQ45" s="154"/>
      <c r="NRR45" s="154"/>
      <c r="NRS45" s="154"/>
      <c r="NRT45" s="154"/>
      <c r="NRU45" s="154"/>
      <c r="NRV45" s="154"/>
      <c r="NRW45" s="154"/>
      <c r="NRX45" s="154"/>
      <c r="NRY45" s="154"/>
      <c r="NRZ45" s="154"/>
      <c r="NSA45" s="154"/>
      <c r="NSB45" s="154"/>
      <c r="NSC45" s="154"/>
      <c r="NSD45" s="154"/>
      <c r="NSE45" s="154"/>
      <c r="NSF45" s="154"/>
      <c r="NSG45" s="154"/>
      <c r="NSH45" s="154"/>
      <c r="NSI45" s="154"/>
      <c r="NSJ45" s="154"/>
      <c r="NSK45" s="154"/>
      <c r="NSL45" s="154"/>
      <c r="NSM45" s="154"/>
      <c r="NSN45" s="154"/>
      <c r="NSO45" s="154"/>
      <c r="NSP45" s="154"/>
      <c r="NSQ45" s="154"/>
      <c r="NSR45" s="154"/>
      <c r="NSS45" s="154"/>
      <c r="NST45" s="154"/>
      <c r="NSU45" s="154"/>
      <c r="NSV45" s="154"/>
      <c r="NSW45" s="154"/>
      <c r="NSX45" s="154"/>
      <c r="NSY45" s="154"/>
      <c r="NSZ45" s="154"/>
      <c r="NTA45" s="154"/>
      <c r="NTB45" s="154"/>
      <c r="NTC45" s="154"/>
      <c r="NTD45" s="154"/>
      <c r="NTE45" s="154"/>
      <c r="NTF45" s="154"/>
      <c r="NTG45" s="154"/>
      <c r="NTH45" s="154"/>
      <c r="NTI45" s="154"/>
      <c r="NTJ45" s="154"/>
      <c r="NTK45" s="154"/>
      <c r="NTL45" s="154"/>
      <c r="NTM45" s="154"/>
      <c r="NTN45" s="154"/>
      <c r="NTO45" s="154"/>
      <c r="NTP45" s="154"/>
      <c r="NTQ45" s="154"/>
      <c r="NTR45" s="154"/>
      <c r="NTS45" s="154"/>
      <c r="NTT45" s="154"/>
      <c r="NTU45" s="154"/>
      <c r="NTV45" s="154"/>
      <c r="NTW45" s="154"/>
      <c r="NTX45" s="154"/>
      <c r="NTY45" s="154"/>
      <c r="NTZ45" s="154"/>
      <c r="NUA45" s="154"/>
      <c r="NUB45" s="154"/>
      <c r="NUC45" s="154"/>
      <c r="NUD45" s="154"/>
      <c r="NUE45" s="154"/>
      <c r="NUF45" s="154"/>
      <c r="NUG45" s="154"/>
      <c r="NUH45" s="154"/>
      <c r="NUI45" s="154"/>
      <c r="NUJ45" s="154"/>
      <c r="NUK45" s="154"/>
      <c r="NUL45" s="154"/>
      <c r="NUM45" s="154"/>
      <c r="NUN45" s="154"/>
      <c r="NUO45" s="154"/>
      <c r="NUP45" s="154"/>
      <c r="NUQ45" s="154"/>
      <c r="NUR45" s="154"/>
      <c r="NUS45" s="154"/>
      <c r="NUT45" s="154"/>
      <c r="NUU45" s="154"/>
      <c r="NUV45" s="154"/>
      <c r="NUW45" s="154"/>
      <c r="NUX45" s="154"/>
      <c r="NUY45" s="154"/>
      <c r="NUZ45" s="154"/>
      <c r="NVA45" s="154"/>
      <c r="NVB45" s="154"/>
      <c r="NVC45" s="154"/>
      <c r="NVD45" s="154"/>
      <c r="NVE45" s="154"/>
      <c r="NVF45" s="154"/>
      <c r="NVG45" s="154"/>
      <c r="NVH45" s="154"/>
      <c r="NVI45" s="154"/>
      <c r="NVJ45" s="154"/>
      <c r="NVK45" s="154"/>
      <c r="NVL45" s="154"/>
      <c r="NVM45" s="154"/>
      <c r="NVN45" s="154"/>
      <c r="NVO45" s="154"/>
      <c r="NVP45" s="154"/>
      <c r="NVQ45" s="154"/>
      <c r="NVR45" s="154"/>
      <c r="NVS45" s="154"/>
      <c r="NVT45" s="154"/>
      <c r="NVU45" s="154"/>
      <c r="NVV45" s="154"/>
      <c r="NVW45" s="154"/>
      <c r="NVX45" s="154"/>
      <c r="NVY45" s="154"/>
      <c r="NVZ45" s="154"/>
      <c r="NWA45" s="154"/>
      <c r="NWB45" s="154"/>
      <c r="NWC45" s="154"/>
      <c r="NWD45" s="154"/>
      <c r="NWE45" s="154"/>
      <c r="NWF45" s="154"/>
      <c r="NWG45" s="154"/>
      <c r="NWH45" s="154"/>
      <c r="NWI45" s="154"/>
      <c r="NWJ45" s="154"/>
      <c r="NWK45" s="154"/>
      <c r="NWL45" s="154"/>
      <c r="NWM45" s="154"/>
      <c r="NWN45" s="154"/>
      <c r="NWO45" s="154"/>
      <c r="NWP45" s="154"/>
      <c r="NWQ45" s="154"/>
      <c r="NWR45" s="154"/>
      <c r="NWS45" s="154"/>
      <c r="NWT45" s="154"/>
      <c r="NWU45" s="154"/>
      <c r="NWV45" s="154"/>
      <c r="NWW45" s="154"/>
      <c r="NWX45" s="154"/>
      <c r="NWY45" s="154"/>
      <c r="NWZ45" s="154"/>
      <c r="NXA45" s="154"/>
      <c r="NXB45" s="154"/>
      <c r="NXC45" s="154"/>
      <c r="NXD45" s="154"/>
      <c r="NXE45" s="154"/>
      <c r="NXF45" s="154"/>
      <c r="NXG45" s="154"/>
      <c r="NXH45" s="154"/>
      <c r="NXI45" s="154"/>
      <c r="NXJ45" s="154"/>
      <c r="NXK45" s="154"/>
      <c r="NXL45" s="154"/>
      <c r="NXM45" s="154"/>
      <c r="NXN45" s="154"/>
      <c r="NXO45" s="154"/>
      <c r="NXP45" s="154"/>
      <c r="NXQ45" s="154"/>
      <c r="NXR45" s="154"/>
      <c r="NXS45" s="154"/>
      <c r="NXT45" s="154"/>
      <c r="NXU45" s="154"/>
      <c r="NXV45" s="154"/>
      <c r="NXW45" s="154"/>
      <c r="NXX45" s="154"/>
      <c r="NXY45" s="154"/>
      <c r="NXZ45" s="154"/>
      <c r="NYA45" s="154"/>
      <c r="NYB45" s="154"/>
      <c r="NYC45" s="154"/>
      <c r="NYD45" s="154"/>
      <c r="NYE45" s="154"/>
      <c r="NYF45" s="154"/>
      <c r="NYG45" s="154"/>
      <c r="NYH45" s="154"/>
      <c r="NYI45" s="154"/>
      <c r="NYJ45" s="154"/>
      <c r="NYK45" s="154"/>
      <c r="NYL45" s="154"/>
      <c r="NYM45" s="154"/>
      <c r="NYN45" s="154"/>
      <c r="NYO45" s="154"/>
      <c r="NYP45" s="154"/>
      <c r="NYQ45" s="154"/>
      <c r="NYR45" s="154"/>
      <c r="NYS45" s="154"/>
      <c r="NYT45" s="154"/>
      <c r="NYU45" s="154"/>
      <c r="NYV45" s="154"/>
      <c r="NYW45" s="154"/>
      <c r="NYX45" s="154"/>
      <c r="NYY45" s="154"/>
      <c r="NYZ45" s="154"/>
      <c r="NZA45" s="154"/>
      <c r="NZB45" s="154"/>
      <c r="NZC45" s="154"/>
      <c r="NZD45" s="154"/>
      <c r="NZE45" s="154"/>
      <c r="NZF45" s="154"/>
      <c r="NZG45" s="154"/>
      <c r="NZH45" s="154"/>
      <c r="NZI45" s="154"/>
      <c r="NZJ45" s="154"/>
      <c r="NZK45" s="154"/>
      <c r="NZL45" s="154"/>
      <c r="NZM45" s="154"/>
      <c r="NZN45" s="154"/>
      <c r="NZO45" s="154"/>
      <c r="NZP45" s="154"/>
      <c r="NZQ45" s="154"/>
      <c r="NZR45" s="154"/>
      <c r="NZS45" s="154"/>
      <c r="NZT45" s="154"/>
      <c r="NZU45" s="154"/>
      <c r="NZV45" s="154"/>
      <c r="NZW45" s="154"/>
      <c r="NZX45" s="154"/>
      <c r="NZY45" s="154"/>
      <c r="NZZ45" s="154"/>
      <c r="OAA45" s="154"/>
      <c r="OAB45" s="154"/>
      <c r="OAC45" s="154"/>
      <c r="OAD45" s="154"/>
      <c r="OAE45" s="154"/>
      <c r="OAF45" s="154"/>
      <c r="OAG45" s="154"/>
      <c r="OAH45" s="154"/>
      <c r="OAI45" s="154"/>
      <c r="OAJ45" s="154"/>
      <c r="OAK45" s="154"/>
      <c r="OAL45" s="154"/>
      <c r="OAM45" s="154"/>
      <c r="OAN45" s="154"/>
      <c r="OAO45" s="154"/>
      <c r="OAP45" s="154"/>
      <c r="OAQ45" s="154"/>
      <c r="OAR45" s="154"/>
      <c r="OAS45" s="154"/>
      <c r="OAT45" s="154"/>
      <c r="OAU45" s="154"/>
      <c r="OAV45" s="154"/>
      <c r="OAW45" s="154"/>
      <c r="OAX45" s="154"/>
      <c r="OAY45" s="154"/>
      <c r="OAZ45" s="154"/>
      <c r="OBA45" s="154"/>
      <c r="OBB45" s="154"/>
      <c r="OBC45" s="154"/>
      <c r="OBD45" s="154"/>
      <c r="OBE45" s="154"/>
      <c r="OBF45" s="154"/>
      <c r="OBG45" s="154"/>
      <c r="OBH45" s="154"/>
      <c r="OBI45" s="154"/>
      <c r="OBJ45" s="154"/>
      <c r="OBK45" s="154"/>
      <c r="OBL45" s="154"/>
      <c r="OBM45" s="154"/>
      <c r="OBN45" s="154"/>
      <c r="OBO45" s="154"/>
      <c r="OBP45" s="154"/>
      <c r="OBQ45" s="154"/>
      <c r="OBR45" s="154"/>
      <c r="OBS45" s="154"/>
      <c r="OBT45" s="154"/>
      <c r="OBU45" s="154"/>
      <c r="OBV45" s="154"/>
      <c r="OBW45" s="154"/>
      <c r="OBX45" s="154"/>
      <c r="OBY45" s="154"/>
      <c r="OBZ45" s="154"/>
      <c r="OCA45" s="154"/>
      <c r="OCB45" s="154"/>
      <c r="OCC45" s="154"/>
      <c r="OCD45" s="154"/>
      <c r="OCE45" s="154"/>
      <c r="OCF45" s="154"/>
      <c r="OCG45" s="154"/>
      <c r="OCH45" s="154"/>
      <c r="OCI45" s="154"/>
      <c r="OCJ45" s="154"/>
      <c r="OCK45" s="154"/>
      <c r="OCL45" s="154"/>
      <c r="OCM45" s="154"/>
      <c r="OCN45" s="154"/>
      <c r="OCO45" s="154"/>
      <c r="OCP45" s="154"/>
      <c r="OCQ45" s="154"/>
      <c r="OCR45" s="154"/>
      <c r="OCS45" s="154"/>
      <c r="OCT45" s="154"/>
      <c r="OCU45" s="154"/>
      <c r="OCV45" s="154"/>
      <c r="OCW45" s="154"/>
      <c r="OCX45" s="154"/>
      <c r="OCY45" s="154"/>
      <c r="OCZ45" s="154"/>
      <c r="ODA45" s="154"/>
      <c r="ODB45" s="154"/>
      <c r="ODC45" s="154"/>
      <c r="ODD45" s="154"/>
      <c r="ODE45" s="154"/>
      <c r="ODF45" s="154"/>
      <c r="ODG45" s="154"/>
      <c r="ODH45" s="154"/>
      <c r="ODI45" s="154"/>
      <c r="ODJ45" s="154"/>
      <c r="ODK45" s="154"/>
      <c r="ODL45" s="154"/>
      <c r="ODM45" s="154"/>
      <c r="ODN45" s="154"/>
      <c r="ODO45" s="154"/>
      <c r="ODP45" s="154"/>
      <c r="ODQ45" s="154"/>
      <c r="ODR45" s="154"/>
      <c r="ODS45" s="154"/>
      <c r="ODT45" s="154"/>
      <c r="ODU45" s="154"/>
      <c r="ODV45" s="154"/>
      <c r="ODW45" s="154"/>
      <c r="ODX45" s="154"/>
      <c r="ODY45" s="154"/>
      <c r="ODZ45" s="154"/>
      <c r="OEA45" s="154"/>
      <c r="OEB45" s="154"/>
      <c r="OEC45" s="154"/>
      <c r="OED45" s="154"/>
      <c r="OEE45" s="154"/>
      <c r="OEF45" s="154"/>
      <c r="OEG45" s="154"/>
      <c r="OEH45" s="154"/>
      <c r="OEI45" s="154"/>
      <c r="OEJ45" s="154"/>
      <c r="OEK45" s="154"/>
      <c r="OEL45" s="154"/>
      <c r="OEM45" s="154"/>
      <c r="OEN45" s="154"/>
      <c r="OEO45" s="154"/>
      <c r="OEP45" s="154"/>
      <c r="OEQ45" s="154"/>
      <c r="OER45" s="154"/>
      <c r="OES45" s="154"/>
      <c r="OET45" s="154"/>
      <c r="OEU45" s="154"/>
      <c r="OEV45" s="154"/>
      <c r="OEW45" s="154"/>
      <c r="OEX45" s="154"/>
      <c r="OEY45" s="154"/>
      <c r="OEZ45" s="154"/>
      <c r="OFA45" s="154"/>
      <c r="OFB45" s="154"/>
      <c r="OFC45" s="154"/>
      <c r="OFD45" s="154"/>
      <c r="OFE45" s="154"/>
      <c r="OFF45" s="154"/>
      <c r="OFG45" s="154"/>
      <c r="OFH45" s="154"/>
      <c r="OFI45" s="154"/>
      <c r="OFJ45" s="154"/>
      <c r="OFK45" s="154"/>
      <c r="OFL45" s="154"/>
      <c r="OFM45" s="154"/>
      <c r="OFN45" s="154"/>
      <c r="OFO45" s="154"/>
      <c r="OFP45" s="154"/>
      <c r="OFQ45" s="154"/>
      <c r="OFR45" s="154"/>
      <c r="OFS45" s="154"/>
      <c r="OFT45" s="154"/>
      <c r="OFU45" s="154"/>
      <c r="OFV45" s="154"/>
      <c r="OFW45" s="154"/>
      <c r="OFX45" s="154"/>
      <c r="OFY45" s="154"/>
      <c r="OFZ45" s="154"/>
      <c r="OGA45" s="154"/>
      <c r="OGB45" s="154"/>
      <c r="OGC45" s="154"/>
      <c r="OGD45" s="154"/>
      <c r="OGE45" s="154"/>
      <c r="OGF45" s="154"/>
      <c r="OGG45" s="154"/>
      <c r="OGH45" s="154"/>
      <c r="OGI45" s="154"/>
      <c r="OGJ45" s="154"/>
      <c r="OGK45" s="154"/>
      <c r="OGL45" s="154"/>
      <c r="OGM45" s="154"/>
      <c r="OGN45" s="154"/>
      <c r="OGO45" s="154"/>
      <c r="OGP45" s="154"/>
      <c r="OGQ45" s="154"/>
      <c r="OGR45" s="154"/>
      <c r="OGS45" s="154"/>
      <c r="OGT45" s="154"/>
      <c r="OGU45" s="154"/>
      <c r="OGV45" s="154"/>
      <c r="OGW45" s="154"/>
      <c r="OGX45" s="154"/>
      <c r="OGY45" s="154"/>
      <c r="OGZ45" s="154"/>
      <c r="OHA45" s="154"/>
      <c r="OHB45" s="154"/>
      <c r="OHC45" s="154"/>
      <c r="OHD45" s="154"/>
      <c r="OHE45" s="154"/>
      <c r="OHF45" s="154"/>
      <c r="OHG45" s="154"/>
      <c r="OHH45" s="154"/>
      <c r="OHI45" s="154"/>
      <c r="OHJ45" s="154"/>
      <c r="OHK45" s="154"/>
      <c r="OHL45" s="154"/>
      <c r="OHM45" s="154"/>
      <c r="OHN45" s="154"/>
      <c r="OHO45" s="154"/>
      <c r="OHP45" s="154"/>
      <c r="OHQ45" s="154"/>
      <c r="OHR45" s="154"/>
      <c r="OHS45" s="154"/>
      <c r="OHT45" s="154"/>
      <c r="OHU45" s="154"/>
      <c r="OHV45" s="154"/>
      <c r="OHW45" s="154"/>
      <c r="OHX45" s="154"/>
      <c r="OHY45" s="154"/>
      <c r="OHZ45" s="154"/>
      <c r="OIA45" s="154"/>
      <c r="OIB45" s="154"/>
      <c r="OIC45" s="154"/>
      <c r="OID45" s="154"/>
      <c r="OIE45" s="154"/>
      <c r="OIF45" s="154"/>
      <c r="OIG45" s="154"/>
      <c r="OIH45" s="154"/>
      <c r="OII45" s="154"/>
      <c r="OIJ45" s="154"/>
      <c r="OIK45" s="154"/>
      <c r="OIL45" s="154"/>
      <c r="OIM45" s="154"/>
      <c r="OIN45" s="154"/>
      <c r="OIO45" s="154"/>
      <c r="OIP45" s="154"/>
      <c r="OIQ45" s="154"/>
      <c r="OIR45" s="154"/>
      <c r="OIS45" s="154"/>
      <c r="OIT45" s="154"/>
      <c r="OIU45" s="154"/>
      <c r="OIV45" s="154"/>
      <c r="OIW45" s="154"/>
      <c r="OIX45" s="154"/>
      <c r="OIY45" s="154"/>
      <c r="OIZ45" s="154"/>
      <c r="OJA45" s="154"/>
      <c r="OJB45" s="154"/>
      <c r="OJC45" s="154"/>
      <c r="OJD45" s="154"/>
      <c r="OJE45" s="154"/>
      <c r="OJF45" s="154"/>
      <c r="OJG45" s="154"/>
      <c r="OJH45" s="154"/>
      <c r="OJI45" s="154"/>
      <c r="OJJ45" s="154"/>
      <c r="OJK45" s="154"/>
      <c r="OJL45" s="154"/>
      <c r="OJM45" s="154"/>
      <c r="OJN45" s="154"/>
      <c r="OJO45" s="154"/>
      <c r="OJP45" s="154"/>
      <c r="OJQ45" s="154"/>
      <c r="OJR45" s="154"/>
      <c r="OJS45" s="154"/>
      <c r="OJT45" s="154"/>
      <c r="OJU45" s="154"/>
      <c r="OJV45" s="154"/>
      <c r="OJW45" s="154"/>
      <c r="OJX45" s="154"/>
      <c r="OJY45" s="154"/>
      <c r="OJZ45" s="154"/>
      <c r="OKA45" s="154"/>
      <c r="OKB45" s="154"/>
      <c r="OKC45" s="154"/>
      <c r="OKD45" s="154"/>
      <c r="OKE45" s="154"/>
      <c r="OKF45" s="154"/>
      <c r="OKG45" s="154"/>
      <c r="OKH45" s="154"/>
      <c r="OKI45" s="154"/>
      <c r="OKJ45" s="154"/>
      <c r="OKK45" s="154"/>
      <c r="OKL45" s="154"/>
      <c r="OKM45" s="154"/>
      <c r="OKN45" s="154"/>
      <c r="OKO45" s="154"/>
      <c r="OKP45" s="154"/>
      <c r="OKQ45" s="154"/>
      <c r="OKR45" s="154"/>
      <c r="OKS45" s="154"/>
      <c r="OKT45" s="154"/>
      <c r="OKU45" s="154"/>
      <c r="OKV45" s="154"/>
      <c r="OKW45" s="154"/>
      <c r="OKX45" s="154"/>
      <c r="OKY45" s="154"/>
      <c r="OKZ45" s="154"/>
      <c r="OLA45" s="154"/>
      <c r="OLB45" s="154"/>
      <c r="OLC45" s="154"/>
      <c r="OLD45" s="154"/>
      <c r="OLE45" s="154"/>
      <c r="OLF45" s="154"/>
      <c r="OLG45" s="154"/>
      <c r="OLH45" s="154"/>
      <c r="OLI45" s="154"/>
      <c r="OLJ45" s="154"/>
      <c r="OLK45" s="154"/>
      <c r="OLL45" s="154"/>
      <c r="OLM45" s="154"/>
      <c r="OLN45" s="154"/>
      <c r="OLO45" s="154"/>
      <c r="OLP45" s="154"/>
      <c r="OLQ45" s="154"/>
      <c r="OLR45" s="154"/>
      <c r="OLS45" s="154"/>
      <c r="OLT45" s="154"/>
      <c r="OLU45" s="154"/>
      <c r="OLV45" s="154"/>
      <c r="OLW45" s="154"/>
      <c r="OLX45" s="154"/>
      <c r="OLY45" s="154"/>
      <c r="OLZ45" s="154"/>
      <c r="OMA45" s="154"/>
      <c r="OMB45" s="154"/>
      <c r="OMC45" s="154"/>
      <c r="OMD45" s="154"/>
      <c r="OME45" s="154"/>
      <c r="OMF45" s="154"/>
      <c r="OMG45" s="154"/>
      <c r="OMH45" s="154"/>
      <c r="OMI45" s="154"/>
      <c r="OMJ45" s="154"/>
      <c r="OMK45" s="154"/>
      <c r="OML45" s="154"/>
      <c r="OMM45" s="154"/>
      <c r="OMN45" s="154"/>
      <c r="OMO45" s="154"/>
      <c r="OMP45" s="154"/>
      <c r="OMQ45" s="154"/>
      <c r="OMR45" s="154"/>
      <c r="OMS45" s="154"/>
      <c r="OMT45" s="154"/>
      <c r="OMU45" s="154"/>
      <c r="OMV45" s="154"/>
      <c r="OMW45" s="154"/>
      <c r="OMX45" s="154"/>
      <c r="OMY45" s="154"/>
      <c r="OMZ45" s="154"/>
      <c r="ONA45" s="154"/>
      <c r="ONB45" s="154"/>
      <c r="ONC45" s="154"/>
      <c r="OND45" s="154"/>
      <c r="ONE45" s="154"/>
      <c r="ONF45" s="154"/>
      <c r="ONG45" s="154"/>
      <c r="ONH45" s="154"/>
      <c r="ONI45" s="154"/>
      <c r="ONJ45" s="154"/>
      <c r="ONK45" s="154"/>
      <c r="ONL45" s="154"/>
      <c r="ONM45" s="154"/>
      <c r="ONN45" s="154"/>
      <c r="ONO45" s="154"/>
      <c r="ONP45" s="154"/>
      <c r="ONQ45" s="154"/>
      <c r="ONR45" s="154"/>
      <c r="ONS45" s="154"/>
      <c r="ONT45" s="154"/>
      <c r="ONU45" s="154"/>
      <c r="ONV45" s="154"/>
      <c r="ONW45" s="154"/>
      <c r="ONX45" s="154"/>
      <c r="ONY45" s="154"/>
      <c r="ONZ45" s="154"/>
      <c r="OOA45" s="154"/>
      <c r="OOB45" s="154"/>
      <c r="OOC45" s="154"/>
      <c r="OOD45" s="154"/>
      <c r="OOE45" s="154"/>
      <c r="OOF45" s="154"/>
      <c r="OOG45" s="154"/>
      <c r="OOH45" s="154"/>
      <c r="OOI45" s="154"/>
      <c r="OOJ45" s="154"/>
      <c r="OOK45" s="154"/>
      <c r="OOL45" s="154"/>
      <c r="OOM45" s="154"/>
      <c r="OON45" s="154"/>
      <c r="OOO45" s="154"/>
      <c r="OOP45" s="154"/>
      <c r="OOQ45" s="154"/>
      <c r="OOR45" s="154"/>
      <c r="OOS45" s="154"/>
      <c r="OOT45" s="154"/>
      <c r="OOU45" s="154"/>
      <c r="OOV45" s="154"/>
      <c r="OOW45" s="154"/>
      <c r="OOX45" s="154"/>
      <c r="OOY45" s="154"/>
      <c r="OOZ45" s="154"/>
      <c r="OPA45" s="154"/>
      <c r="OPB45" s="154"/>
      <c r="OPC45" s="154"/>
      <c r="OPD45" s="154"/>
      <c r="OPE45" s="154"/>
      <c r="OPF45" s="154"/>
      <c r="OPG45" s="154"/>
      <c r="OPH45" s="154"/>
      <c r="OPI45" s="154"/>
      <c r="OPJ45" s="154"/>
      <c r="OPK45" s="154"/>
      <c r="OPL45" s="154"/>
      <c r="OPM45" s="154"/>
      <c r="OPN45" s="154"/>
      <c r="OPO45" s="154"/>
      <c r="OPP45" s="154"/>
      <c r="OPQ45" s="154"/>
      <c r="OPR45" s="154"/>
      <c r="OPS45" s="154"/>
      <c r="OPT45" s="154"/>
      <c r="OPU45" s="154"/>
      <c r="OPV45" s="154"/>
      <c r="OPW45" s="154"/>
      <c r="OPX45" s="154"/>
      <c r="OPY45" s="154"/>
      <c r="OPZ45" s="154"/>
      <c r="OQA45" s="154"/>
      <c r="OQB45" s="154"/>
      <c r="OQC45" s="154"/>
      <c r="OQD45" s="154"/>
      <c r="OQE45" s="154"/>
      <c r="OQF45" s="154"/>
      <c r="OQG45" s="154"/>
      <c r="OQH45" s="154"/>
      <c r="OQI45" s="154"/>
      <c r="OQJ45" s="154"/>
      <c r="OQK45" s="154"/>
      <c r="OQL45" s="154"/>
      <c r="OQM45" s="154"/>
      <c r="OQN45" s="154"/>
      <c r="OQO45" s="154"/>
      <c r="OQP45" s="154"/>
      <c r="OQQ45" s="154"/>
      <c r="OQR45" s="154"/>
      <c r="OQS45" s="154"/>
      <c r="OQT45" s="154"/>
      <c r="OQU45" s="154"/>
      <c r="OQV45" s="154"/>
      <c r="OQW45" s="154"/>
      <c r="OQX45" s="154"/>
      <c r="OQY45" s="154"/>
      <c r="OQZ45" s="154"/>
      <c r="ORA45" s="154"/>
      <c r="ORB45" s="154"/>
      <c r="ORC45" s="154"/>
      <c r="ORD45" s="154"/>
      <c r="ORE45" s="154"/>
      <c r="ORF45" s="154"/>
      <c r="ORG45" s="154"/>
      <c r="ORH45" s="154"/>
      <c r="ORI45" s="154"/>
      <c r="ORJ45" s="154"/>
      <c r="ORK45" s="154"/>
      <c r="ORL45" s="154"/>
      <c r="ORM45" s="154"/>
      <c r="ORN45" s="154"/>
      <c r="ORO45" s="154"/>
      <c r="ORP45" s="154"/>
      <c r="ORQ45" s="154"/>
      <c r="ORR45" s="154"/>
      <c r="ORS45" s="154"/>
      <c r="ORT45" s="154"/>
      <c r="ORU45" s="154"/>
      <c r="ORV45" s="154"/>
      <c r="ORW45" s="154"/>
      <c r="ORX45" s="154"/>
      <c r="ORY45" s="154"/>
      <c r="ORZ45" s="154"/>
      <c r="OSA45" s="154"/>
      <c r="OSB45" s="154"/>
      <c r="OSC45" s="154"/>
      <c r="OSD45" s="154"/>
      <c r="OSE45" s="154"/>
      <c r="OSF45" s="154"/>
      <c r="OSG45" s="154"/>
      <c r="OSH45" s="154"/>
      <c r="OSI45" s="154"/>
      <c r="OSJ45" s="154"/>
      <c r="OSK45" s="154"/>
      <c r="OSL45" s="154"/>
      <c r="OSM45" s="154"/>
      <c r="OSN45" s="154"/>
      <c r="OSO45" s="154"/>
      <c r="OSP45" s="154"/>
      <c r="OSQ45" s="154"/>
      <c r="OSR45" s="154"/>
      <c r="OSS45" s="154"/>
      <c r="OST45" s="154"/>
      <c r="OSU45" s="154"/>
      <c r="OSV45" s="154"/>
      <c r="OSW45" s="154"/>
      <c r="OSX45" s="154"/>
      <c r="OSY45" s="154"/>
      <c r="OSZ45" s="154"/>
      <c r="OTA45" s="154"/>
      <c r="OTB45" s="154"/>
      <c r="OTC45" s="154"/>
      <c r="OTD45" s="154"/>
      <c r="OTE45" s="154"/>
      <c r="OTF45" s="154"/>
      <c r="OTG45" s="154"/>
      <c r="OTH45" s="154"/>
      <c r="OTI45" s="154"/>
      <c r="OTJ45" s="154"/>
      <c r="OTK45" s="154"/>
      <c r="OTL45" s="154"/>
      <c r="OTM45" s="154"/>
      <c r="OTN45" s="154"/>
      <c r="OTO45" s="154"/>
      <c r="OTP45" s="154"/>
      <c r="OTQ45" s="154"/>
      <c r="OTR45" s="154"/>
      <c r="OTS45" s="154"/>
      <c r="OTT45" s="154"/>
      <c r="OTU45" s="154"/>
      <c r="OTV45" s="154"/>
      <c r="OTW45" s="154"/>
      <c r="OTX45" s="154"/>
      <c r="OTY45" s="154"/>
      <c r="OTZ45" s="154"/>
      <c r="OUA45" s="154"/>
      <c r="OUB45" s="154"/>
      <c r="OUC45" s="154"/>
      <c r="OUD45" s="154"/>
      <c r="OUE45" s="154"/>
      <c r="OUF45" s="154"/>
      <c r="OUG45" s="154"/>
      <c r="OUH45" s="154"/>
      <c r="OUI45" s="154"/>
      <c r="OUJ45" s="154"/>
      <c r="OUK45" s="154"/>
      <c r="OUL45" s="154"/>
      <c r="OUM45" s="154"/>
      <c r="OUN45" s="154"/>
      <c r="OUO45" s="154"/>
      <c r="OUP45" s="154"/>
      <c r="OUQ45" s="154"/>
      <c r="OUR45" s="154"/>
      <c r="OUS45" s="154"/>
      <c r="OUT45" s="154"/>
      <c r="OUU45" s="154"/>
      <c r="OUV45" s="154"/>
      <c r="OUW45" s="154"/>
      <c r="OUX45" s="154"/>
      <c r="OUY45" s="154"/>
      <c r="OUZ45" s="154"/>
      <c r="OVA45" s="154"/>
      <c r="OVB45" s="154"/>
      <c r="OVC45" s="154"/>
      <c r="OVD45" s="154"/>
      <c r="OVE45" s="154"/>
      <c r="OVF45" s="154"/>
      <c r="OVG45" s="154"/>
      <c r="OVH45" s="154"/>
      <c r="OVI45" s="154"/>
      <c r="OVJ45" s="154"/>
      <c r="OVK45" s="154"/>
      <c r="OVL45" s="154"/>
      <c r="OVM45" s="154"/>
      <c r="OVN45" s="154"/>
      <c r="OVO45" s="154"/>
      <c r="OVP45" s="154"/>
      <c r="OVQ45" s="154"/>
      <c r="OVR45" s="154"/>
      <c r="OVS45" s="154"/>
      <c r="OVT45" s="154"/>
      <c r="OVU45" s="154"/>
      <c r="OVV45" s="154"/>
      <c r="OVW45" s="154"/>
      <c r="OVX45" s="154"/>
      <c r="OVY45" s="154"/>
      <c r="OVZ45" s="154"/>
      <c r="OWA45" s="154"/>
      <c r="OWB45" s="154"/>
      <c r="OWC45" s="154"/>
      <c r="OWD45" s="154"/>
      <c r="OWE45" s="154"/>
      <c r="OWF45" s="154"/>
      <c r="OWG45" s="154"/>
      <c r="OWH45" s="154"/>
      <c r="OWI45" s="154"/>
      <c r="OWJ45" s="154"/>
      <c r="OWK45" s="154"/>
      <c r="OWL45" s="154"/>
      <c r="OWM45" s="154"/>
      <c r="OWN45" s="154"/>
      <c r="OWO45" s="154"/>
      <c r="OWP45" s="154"/>
      <c r="OWQ45" s="154"/>
      <c r="OWR45" s="154"/>
      <c r="OWS45" s="154"/>
      <c r="OWT45" s="154"/>
      <c r="OWU45" s="154"/>
      <c r="OWV45" s="154"/>
      <c r="OWW45" s="154"/>
      <c r="OWX45" s="154"/>
      <c r="OWY45" s="154"/>
      <c r="OWZ45" s="154"/>
      <c r="OXA45" s="154"/>
      <c r="OXB45" s="154"/>
      <c r="OXC45" s="154"/>
      <c r="OXD45" s="154"/>
      <c r="OXE45" s="154"/>
      <c r="OXF45" s="154"/>
      <c r="OXG45" s="154"/>
      <c r="OXH45" s="154"/>
      <c r="OXI45" s="154"/>
      <c r="OXJ45" s="154"/>
      <c r="OXK45" s="154"/>
      <c r="OXL45" s="154"/>
      <c r="OXM45" s="154"/>
      <c r="OXN45" s="154"/>
      <c r="OXO45" s="154"/>
      <c r="OXP45" s="154"/>
      <c r="OXQ45" s="154"/>
      <c r="OXR45" s="154"/>
      <c r="OXS45" s="154"/>
      <c r="OXT45" s="154"/>
      <c r="OXU45" s="154"/>
      <c r="OXV45" s="154"/>
      <c r="OXW45" s="154"/>
      <c r="OXX45" s="154"/>
      <c r="OXY45" s="154"/>
      <c r="OXZ45" s="154"/>
      <c r="OYA45" s="154"/>
      <c r="OYB45" s="154"/>
      <c r="OYC45" s="154"/>
      <c r="OYD45" s="154"/>
      <c r="OYE45" s="154"/>
      <c r="OYF45" s="154"/>
      <c r="OYG45" s="154"/>
      <c r="OYH45" s="154"/>
      <c r="OYI45" s="154"/>
      <c r="OYJ45" s="154"/>
      <c r="OYK45" s="154"/>
      <c r="OYL45" s="154"/>
      <c r="OYM45" s="154"/>
      <c r="OYN45" s="154"/>
      <c r="OYO45" s="154"/>
      <c r="OYP45" s="154"/>
      <c r="OYQ45" s="154"/>
      <c r="OYR45" s="154"/>
      <c r="OYS45" s="154"/>
      <c r="OYT45" s="154"/>
      <c r="OYU45" s="154"/>
      <c r="OYV45" s="154"/>
      <c r="OYW45" s="154"/>
      <c r="OYX45" s="154"/>
      <c r="OYY45" s="154"/>
      <c r="OYZ45" s="154"/>
      <c r="OZA45" s="154"/>
      <c r="OZB45" s="154"/>
      <c r="OZC45" s="154"/>
      <c r="OZD45" s="154"/>
      <c r="OZE45" s="154"/>
      <c r="OZF45" s="154"/>
      <c r="OZG45" s="154"/>
      <c r="OZH45" s="154"/>
      <c r="OZI45" s="154"/>
      <c r="OZJ45" s="154"/>
      <c r="OZK45" s="154"/>
      <c r="OZL45" s="154"/>
      <c r="OZM45" s="154"/>
      <c r="OZN45" s="154"/>
      <c r="OZO45" s="154"/>
      <c r="OZP45" s="154"/>
      <c r="OZQ45" s="154"/>
      <c r="OZR45" s="154"/>
      <c r="OZS45" s="154"/>
      <c r="OZT45" s="154"/>
      <c r="OZU45" s="154"/>
      <c r="OZV45" s="154"/>
      <c r="OZW45" s="154"/>
      <c r="OZX45" s="154"/>
      <c r="OZY45" s="154"/>
      <c r="OZZ45" s="154"/>
      <c r="PAA45" s="154"/>
      <c r="PAB45" s="154"/>
      <c r="PAC45" s="154"/>
      <c r="PAD45" s="154"/>
      <c r="PAE45" s="154"/>
      <c r="PAF45" s="154"/>
      <c r="PAG45" s="154"/>
      <c r="PAH45" s="154"/>
      <c r="PAI45" s="154"/>
      <c r="PAJ45" s="154"/>
      <c r="PAK45" s="154"/>
      <c r="PAL45" s="154"/>
      <c r="PAM45" s="154"/>
      <c r="PAN45" s="154"/>
      <c r="PAO45" s="154"/>
      <c r="PAP45" s="154"/>
      <c r="PAQ45" s="154"/>
      <c r="PAR45" s="154"/>
      <c r="PAS45" s="154"/>
      <c r="PAT45" s="154"/>
      <c r="PAU45" s="154"/>
      <c r="PAV45" s="154"/>
      <c r="PAW45" s="154"/>
      <c r="PAX45" s="154"/>
      <c r="PAY45" s="154"/>
      <c r="PAZ45" s="154"/>
      <c r="PBA45" s="154"/>
      <c r="PBB45" s="154"/>
      <c r="PBC45" s="154"/>
      <c r="PBD45" s="154"/>
      <c r="PBE45" s="154"/>
      <c r="PBF45" s="154"/>
      <c r="PBG45" s="154"/>
      <c r="PBH45" s="154"/>
      <c r="PBI45" s="154"/>
      <c r="PBJ45" s="154"/>
      <c r="PBK45" s="154"/>
      <c r="PBL45" s="154"/>
      <c r="PBM45" s="154"/>
      <c r="PBN45" s="154"/>
      <c r="PBO45" s="154"/>
      <c r="PBP45" s="154"/>
      <c r="PBQ45" s="154"/>
      <c r="PBR45" s="154"/>
      <c r="PBS45" s="154"/>
      <c r="PBT45" s="154"/>
      <c r="PBU45" s="154"/>
      <c r="PBV45" s="154"/>
      <c r="PBW45" s="154"/>
      <c r="PBX45" s="154"/>
      <c r="PBY45" s="154"/>
      <c r="PBZ45" s="154"/>
      <c r="PCA45" s="154"/>
      <c r="PCB45" s="154"/>
      <c r="PCC45" s="154"/>
      <c r="PCD45" s="154"/>
      <c r="PCE45" s="154"/>
      <c r="PCF45" s="154"/>
      <c r="PCG45" s="154"/>
      <c r="PCH45" s="154"/>
      <c r="PCI45" s="154"/>
      <c r="PCJ45" s="154"/>
      <c r="PCK45" s="154"/>
      <c r="PCL45" s="154"/>
      <c r="PCM45" s="154"/>
      <c r="PCN45" s="154"/>
      <c r="PCO45" s="154"/>
      <c r="PCP45" s="154"/>
      <c r="PCQ45" s="154"/>
      <c r="PCR45" s="154"/>
      <c r="PCS45" s="154"/>
      <c r="PCT45" s="154"/>
      <c r="PCU45" s="154"/>
      <c r="PCV45" s="154"/>
      <c r="PCW45" s="154"/>
      <c r="PCX45" s="154"/>
      <c r="PCY45" s="154"/>
      <c r="PCZ45" s="154"/>
      <c r="PDA45" s="154"/>
      <c r="PDB45" s="154"/>
      <c r="PDC45" s="154"/>
      <c r="PDD45" s="154"/>
      <c r="PDE45" s="154"/>
      <c r="PDF45" s="154"/>
      <c r="PDG45" s="154"/>
      <c r="PDH45" s="154"/>
      <c r="PDI45" s="154"/>
      <c r="PDJ45" s="154"/>
      <c r="PDK45" s="154"/>
      <c r="PDL45" s="154"/>
      <c r="PDM45" s="154"/>
      <c r="PDN45" s="154"/>
      <c r="PDO45" s="154"/>
      <c r="PDP45" s="154"/>
      <c r="PDQ45" s="154"/>
      <c r="PDR45" s="154"/>
      <c r="PDS45" s="154"/>
      <c r="PDT45" s="154"/>
      <c r="PDU45" s="154"/>
      <c r="PDV45" s="154"/>
      <c r="PDW45" s="154"/>
      <c r="PDX45" s="154"/>
      <c r="PDY45" s="154"/>
      <c r="PDZ45" s="154"/>
      <c r="PEA45" s="154"/>
      <c r="PEB45" s="154"/>
      <c r="PEC45" s="154"/>
      <c r="PED45" s="154"/>
      <c r="PEE45" s="154"/>
      <c r="PEF45" s="154"/>
      <c r="PEG45" s="154"/>
      <c r="PEH45" s="154"/>
      <c r="PEI45" s="154"/>
      <c r="PEJ45" s="154"/>
      <c r="PEK45" s="154"/>
      <c r="PEL45" s="154"/>
      <c r="PEM45" s="154"/>
      <c r="PEN45" s="154"/>
      <c r="PEO45" s="154"/>
      <c r="PEP45" s="154"/>
      <c r="PEQ45" s="154"/>
      <c r="PER45" s="154"/>
      <c r="PES45" s="154"/>
      <c r="PET45" s="154"/>
      <c r="PEU45" s="154"/>
      <c r="PEV45" s="154"/>
      <c r="PEW45" s="154"/>
      <c r="PEX45" s="154"/>
      <c r="PEY45" s="154"/>
      <c r="PEZ45" s="154"/>
      <c r="PFA45" s="154"/>
      <c r="PFB45" s="154"/>
      <c r="PFC45" s="154"/>
      <c r="PFD45" s="154"/>
      <c r="PFE45" s="154"/>
      <c r="PFF45" s="154"/>
      <c r="PFG45" s="154"/>
      <c r="PFH45" s="154"/>
      <c r="PFI45" s="154"/>
      <c r="PFJ45" s="154"/>
      <c r="PFK45" s="154"/>
      <c r="PFL45" s="154"/>
      <c r="PFM45" s="154"/>
      <c r="PFN45" s="154"/>
      <c r="PFO45" s="154"/>
      <c r="PFP45" s="154"/>
      <c r="PFQ45" s="154"/>
      <c r="PFR45" s="154"/>
      <c r="PFS45" s="154"/>
      <c r="PFT45" s="154"/>
      <c r="PFU45" s="154"/>
      <c r="PFV45" s="154"/>
      <c r="PFW45" s="154"/>
      <c r="PFX45" s="154"/>
      <c r="PFY45" s="154"/>
      <c r="PFZ45" s="154"/>
      <c r="PGA45" s="154"/>
      <c r="PGB45" s="154"/>
      <c r="PGC45" s="154"/>
      <c r="PGD45" s="154"/>
      <c r="PGE45" s="154"/>
      <c r="PGF45" s="154"/>
      <c r="PGG45" s="154"/>
      <c r="PGH45" s="154"/>
      <c r="PGI45" s="154"/>
      <c r="PGJ45" s="154"/>
      <c r="PGK45" s="154"/>
      <c r="PGL45" s="154"/>
      <c r="PGM45" s="154"/>
      <c r="PGN45" s="154"/>
      <c r="PGO45" s="154"/>
      <c r="PGP45" s="154"/>
      <c r="PGQ45" s="154"/>
      <c r="PGR45" s="154"/>
      <c r="PGS45" s="154"/>
      <c r="PGT45" s="154"/>
      <c r="PGU45" s="154"/>
      <c r="PGV45" s="154"/>
      <c r="PGW45" s="154"/>
      <c r="PGX45" s="154"/>
      <c r="PGY45" s="154"/>
      <c r="PGZ45" s="154"/>
      <c r="PHA45" s="154"/>
      <c r="PHB45" s="154"/>
      <c r="PHC45" s="154"/>
      <c r="PHD45" s="154"/>
      <c r="PHE45" s="154"/>
      <c r="PHF45" s="154"/>
      <c r="PHG45" s="154"/>
      <c r="PHH45" s="154"/>
      <c r="PHI45" s="154"/>
      <c r="PHJ45" s="154"/>
      <c r="PHK45" s="154"/>
      <c r="PHL45" s="154"/>
      <c r="PHM45" s="154"/>
      <c r="PHN45" s="154"/>
      <c r="PHO45" s="154"/>
      <c r="PHP45" s="154"/>
      <c r="PHQ45" s="154"/>
      <c r="PHR45" s="154"/>
      <c r="PHS45" s="154"/>
      <c r="PHT45" s="154"/>
      <c r="PHU45" s="154"/>
      <c r="PHV45" s="154"/>
      <c r="PHW45" s="154"/>
      <c r="PHX45" s="154"/>
      <c r="PHY45" s="154"/>
      <c r="PHZ45" s="154"/>
      <c r="PIA45" s="154"/>
      <c r="PIB45" s="154"/>
      <c r="PIC45" s="154"/>
      <c r="PID45" s="154"/>
      <c r="PIE45" s="154"/>
      <c r="PIF45" s="154"/>
      <c r="PIG45" s="154"/>
      <c r="PIH45" s="154"/>
      <c r="PII45" s="154"/>
      <c r="PIJ45" s="154"/>
      <c r="PIK45" s="154"/>
      <c r="PIL45" s="154"/>
      <c r="PIM45" s="154"/>
      <c r="PIN45" s="154"/>
      <c r="PIO45" s="154"/>
      <c r="PIP45" s="154"/>
      <c r="PIQ45" s="154"/>
      <c r="PIR45" s="154"/>
      <c r="PIS45" s="154"/>
      <c r="PIT45" s="154"/>
      <c r="PIU45" s="154"/>
      <c r="PIV45" s="154"/>
      <c r="PIW45" s="154"/>
      <c r="PIX45" s="154"/>
      <c r="PIY45" s="154"/>
      <c r="PIZ45" s="154"/>
      <c r="PJA45" s="154"/>
      <c r="PJB45" s="154"/>
      <c r="PJC45" s="154"/>
      <c r="PJD45" s="154"/>
      <c r="PJE45" s="154"/>
      <c r="PJF45" s="154"/>
      <c r="PJG45" s="154"/>
      <c r="PJH45" s="154"/>
      <c r="PJI45" s="154"/>
      <c r="PJJ45" s="154"/>
      <c r="PJK45" s="154"/>
      <c r="PJL45" s="154"/>
      <c r="PJM45" s="154"/>
      <c r="PJN45" s="154"/>
      <c r="PJO45" s="154"/>
      <c r="PJP45" s="154"/>
      <c r="PJQ45" s="154"/>
      <c r="PJR45" s="154"/>
      <c r="PJS45" s="154"/>
      <c r="PJT45" s="154"/>
      <c r="PJU45" s="154"/>
      <c r="PJV45" s="154"/>
      <c r="PJW45" s="154"/>
      <c r="PJX45" s="154"/>
      <c r="PJY45" s="154"/>
      <c r="PJZ45" s="154"/>
      <c r="PKA45" s="154"/>
      <c r="PKB45" s="154"/>
      <c r="PKC45" s="154"/>
      <c r="PKD45" s="154"/>
      <c r="PKE45" s="154"/>
      <c r="PKF45" s="154"/>
      <c r="PKG45" s="154"/>
      <c r="PKH45" s="154"/>
      <c r="PKI45" s="154"/>
      <c r="PKJ45" s="154"/>
      <c r="PKK45" s="154"/>
      <c r="PKL45" s="154"/>
      <c r="PKM45" s="154"/>
      <c r="PKN45" s="154"/>
      <c r="PKO45" s="154"/>
      <c r="PKP45" s="154"/>
      <c r="PKQ45" s="154"/>
      <c r="PKR45" s="154"/>
      <c r="PKS45" s="154"/>
      <c r="PKT45" s="154"/>
      <c r="PKU45" s="154"/>
      <c r="PKV45" s="154"/>
      <c r="PKW45" s="154"/>
      <c r="PKX45" s="154"/>
      <c r="PKY45" s="154"/>
      <c r="PKZ45" s="154"/>
      <c r="PLA45" s="154"/>
      <c r="PLB45" s="154"/>
      <c r="PLC45" s="154"/>
      <c r="PLD45" s="154"/>
      <c r="PLE45" s="154"/>
      <c r="PLF45" s="154"/>
      <c r="PLG45" s="154"/>
      <c r="PLH45" s="154"/>
      <c r="PLI45" s="154"/>
      <c r="PLJ45" s="154"/>
      <c r="PLK45" s="154"/>
      <c r="PLL45" s="154"/>
      <c r="PLM45" s="154"/>
      <c r="PLN45" s="154"/>
      <c r="PLO45" s="154"/>
      <c r="PLP45" s="154"/>
      <c r="PLQ45" s="154"/>
      <c r="PLR45" s="154"/>
      <c r="PLS45" s="154"/>
      <c r="PLT45" s="154"/>
      <c r="PLU45" s="154"/>
      <c r="PLV45" s="154"/>
      <c r="PLW45" s="154"/>
      <c r="PLX45" s="154"/>
      <c r="PLY45" s="154"/>
      <c r="PLZ45" s="154"/>
      <c r="PMA45" s="154"/>
      <c r="PMB45" s="154"/>
      <c r="PMC45" s="154"/>
      <c r="PMD45" s="154"/>
      <c r="PME45" s="154"/>
      <c r="PMF45" s="154"/>
      <c r="PMG45" s="154"/>
      <c r="PMH45" s="154"/>
      <c r="PMI45" s="154"/>
      <c r="PMJ45" s="154"/>
      <c r="PMK45" s="154"/>
      <c r="PML45" s="154"/>
      <c r="PMM45" s="154"/>
      <c r="PMN45" s="154"/>
      <c r="PMO45" s="154"/>
      <c r="PMP45" s="154"/>
      <c r="PMQ45" s="154"/>
      <c r="PMR45" s="154"/>
      <c r="PMS45" s="154"/>
      <c r="PMT45" s="154"/>
      <c r="PMU45" s="154"/>
      <c r="PMV45" s="154"/>
      <c r="PMW45" s="154"/>
      <c r="PMX45" s="154"/>
      <c r="PMY45" s="154"/>
      <c r="PMZ45" s="154"/>
      <c r="PNA45" s="154"/>
      <c r="PNB45" s="154"/>
      <c r="PNC45" s="154"/>
      <c r="PND45" s="154"/>
      <c r="PNE45" s="154"/>
      <c r="PNF45" s="154"/>
      <c r="PNG45" s="154"/>
      <c r="PNH45" s="154"/>
      <c r="PNI45" s="154"/>
      <c r="PNJ45" s="154"/>
      <c r="PNK45" s="154"/>
      <c r="PNL45" s="154"/>
      <c r="PNM45" s="154"/>
      <c r="PNN45" s="154"/>
      <c r="PNO45" s="154"/>
      <c r="PNP45" s="154"/>
      <c r="PNQ45" s="154"/>
      <c r="PNR45" s="154"/>
      <c r="PNS45" s="154"/>
      <c r="PNT45" s="154"/>
      <c r="PNU45" s="154"/>
      <c r="PNV45" s="154"/>
      <c r="PNW45" s="154"/>
      <c r="PNX45" s="154"/>
      <c r="PNY45" s="154"/>
      <c r="PNZ45" s="154"/>
      <c r="POA45" s="154"/>
      <c r="POB45" s="154"/>
      <c r="POC45" s="154"/>
      <c r="POD45" s="154"/>
      <c r="POE45" s="154"/>
      <c r="POF45" s="154"/>
      <c r="POG45" s="154"/>
      <c r="POH45" s="154"/>
      <c r="POI45" s="154"/>
      <c r="POJ45" s="154"/>
      <c r="POK45" s="154"/>
      <c r="POL45" s="154"/>
      <c r="POM45" s="154"/>
      <c r="PON45" s="154"/>
      <c r="POO45" s="154"/>
      <c r="POP45" s="154"/>
      <c r="POQ45" s="154"/>
      <c r="POR45" s="154"/>
      <c r="POS45" s="154"/>
      <c r="POT45" s="154"/>
      <c r="POU45" s="154"/>
      <c r="POV45" s="154"/>
      <c r="POW45" s="154"/>
      <c r="POX45" s="154"/>
      <c r="POY45" s="154"/>
      <c r="POZ45" s="154"/>
      <c r="PPA45" s="154"/>
      <c r="PPB45" s="154"/>
      <c r="PPC45" s="154"/>
      <c r="PPD45" s="154"/>
      <c r="PPE45" s="154"/>
      <c r="PPF45" s="154"/>
      <c r="PPG45" s="154"/>
      <c r="PPH45" s="154"/>
      <c r="PPI45" s="154"/>
      <c r="PPJ45" s="154"/>
      <c r="PPK45" s="154"/>
      <c r="PPL45" s="154"/>
      <c r="PPM45" s="154"/>
      <c r="PPN45" s="154"/>
      <c r="PPO45" s="154"/>
      <c r="PPP45" s="154"/>
      <c r="PPQ45" s="154"/>
      <c r="PPR45" s="154"/>
      <c r="PPS45" s="154"/>
      <c r="PPT45" s="154"/>
      <c r="PPU45" s="154"/>
      <c r="PPV45" s="154"/>
      <c r="PPW45" s="154"/>
      <c r="PPX45" s="154"/>
      <c r="PPY45" s="154"/>
      <c r="PPZ45" s="154"/>
      <c r="PQA45" s="154"/>
      <c r="PQB45" s="154"/>
      <c r="PQC45" s="154"/>
      <c r="PQD45" s="154"/>
      <c r="PQE45" s="154"/>
      <c r="PQF45" s="154"/>
      <c r="PQG45" s="154"/>
      <c r="PQH45" s="154"/>
      <c r="PQI45" s="154"/>
      <c r="PQJ45" s="154"/>
      <c r="PQK45" s="154"/>
      <c r="PQL45" s="154"/>
      <c r="PQM45" s="154"/>
      <c r="PQN45" s="154"/>
      <c r="PQO45" s="154"/>
      <c r="PQP45" s="154"/>
      <c r="PQQ45" s="154"/>
      <c r="PQR45" s="154"/>
      <c r="PQS45" s="154"/>
      <c r="PQT45" s="154"/>
      <c r="PQU45" s="154"/>
      <c r="PQV45" s="154"/>
      <c r="PQW45" s="154"/>
      <c r="PQX45" s="154"/>
      <c r="PQY45" s="154"/>
      <c r="PQZ45" s="154"/>
      <c r="PRA45" s="154"/>
      <c r="PRB45" s="154"/>
      <c r="PRC45" s="154"/>
      <c r="PRD45" s="154"/>
      <c r="PRE45" s="154"/>
      <c r="PRF45" s="154"/>
      <c r="PRG45" s="154"/>
      <c r="PRH45" s="154"/>
      <c r="PRI45" s="154"/>
      <c r="PRJ45" s="154"/>
      <c r="PRK45" s="154"/>
      <c r="PRL45" s="154"/>
      <c r="PRM45" s="154"/>
      <c r="PRN45" s="154"/>
      <c r="PRO45" s="154"/>
      <c r="PRP45" s="154"/>
      <c r="PRQ45" s="154"/>
      <c r="PRR45" s="154"/>
      <c r="PRS45" s="154"/>
      <c r="PRT45" s="154"/>
      <c r="PRU45" s="154"/>
      <c r="PRV45" s="154"/>
      <c r="PRW45" s="154"/>
      <c r="PRX45" s="154"/>
      <c r="PRY45" s="154"/>
      <c r="PRZ45" s="154"/>
      <c r="PSA45" s="154"/>
      <c r="PSB45" s="154"/>
      <c r="PSC45" s="154"/>
      <c r="PSD45" s="154"/>
      <c r="PSE45" s="154"/>
      <c r="PSF45" s="154"/>
      <c r="PSG45" s="154"/>
      <c r="PSH45" s="154"/>
      <c r="PSI45" s="154"/>
      <c r="PSJ45" s="154"/>
      <c r="PSK45" s="154"/>
      <c r="PSL45" s="154"/>
      <c r="PSM45" s="154"/>
      <c r="PSN45" s="154"/>
      <c r="PSO45" s="154"/>
      <c r="PSP45" s="154"/>
      <c r="PSQ45" s="154"/>
      <c r="PSR45" s="154"/>
      <c r="PSS45" s="154"/>
      <c r="PST45" s="154"/>
      <c r="PSU45" s="154"/>
      <c r="PSV45" s="154"/>
      <c r="PSW45" s="154"/>
      <c r="PSX45" s="154"/>
      <c r="PSY45" s="154"/>
      <c r="PSZ45" s="154"/>
      <c r="PTA45" s="154"/>
      <c r="PTB45" s="154"/>
      <c r="PTC45" s="154"/>
      <c r="PTD45" s="154"/>
      <c r="PTE45" s="154"/>
      <c r="PTF45" s="154"/>
      <c r="PTG45" s="154"/>
      <c r="PTH45" s="154"/>
      <c r="PTI45" s="154"/>
      <c r="PTJ45" s="154"/>
      <c r="PTK45" s="154"/>
      <c r="PTL45" s="154"/>
      <c r="PTM45" s="154"/>
      <c r="PTN45" s="154"/>
      <c r="PTO45" s="154"/>
      <c r="PTP45" s="154"/>
      <c r="PTQ45" s="154"/>
      <c r="PTR45" s="154"/>
      <c r="PTS45" s="154"/>
      <c r="PTT45" s="154"/>
      <c r="PTU45" s="154"/>
      <c r="PTV45" s="154"/>
      <c r="PTW45" s="154"/>
      <c r="PTX45" s="154"/>
      <c r="PTY45" s="154"/>
      <c r="PTZ45" s="154"/>
      <c r="PUA45" s="154"/>
      <c r="PUB45" s="154"/>
      <c r="PUC45" s="154"/>
      <c r="PUD45" s="154"/>
      <c r="PUE45" s="154"/>
      <c r="PUF45" s="154"/>
      <c r="PUG45" s="154"/>
      <c r="PUH45" s="154"/>
      <c r="PUI45" s="154"/>
      <c r="PUJ45" s="154"/>
      <c r="PUK45" s="154"/>
      <c r="PUL45" s="154"/>
      <c r="PUM45" s="154"/>
      <c r="PUN45" s="154"/>
      <c r="PUO45" s="154"/>
      <c r="PUP45" s="154"/>
      <c r="PUQ45" s="154"/>
      <c r="PUR45" s="154"/>
      <c r="PUS45" s="154"/>
      <c r="PUT45" s="154"/>
      <c r="PUU45" s="154"/>
      <c r="PUV45" s="154"/>
      <c r="PUW45" s="154"/>
      <c r="PUX45" s="154"/>
      <c r="PUY45" s="154"/>
      <c r="PUZ45" s="154"/>
      <c r="PVA45" s="154"/>
      <c r="PVB45" s="154"/>
      <c r="PVC45" s="154"/>
      <c r="PVD45" s="154"/>
      <c r="PVE45" s="154"/>
      <c r="PVF45" s="154"/>
      <c r="PVG45" s="154"/>
      <c r="PVH45" s="154"/>
      <c r="PVI45" s="154"/>
      <c r="PVJ45" s="154"/>
      <c r="PVK45" s="154"/>
      <c r="PVL45" s="154"/>
      <c r="PVM45" s="154"/>
      <c r="PVN45" s="154"/>
      <c r="PVO45" s="154"/>
      <c r="PVP45" s="154"/>
      <c r="PVQ45" s="154"/>
      <c r="PVR45" s="154"/>
      <c r="PVS45" s="154"/>
      <c r="PVT45" s="154"/>
      <c r="PVU45" s="154"/>
      <c r="PVV45" s="154"/>
      <c r="PVW45" s="154"/>
      <c r="PVX45" s="154"/>
      <c r="PVY45" s="154"/>
      <c r="PVZ45" s="154"/>
      <c r="PWA45" s="154"/>
      <c r="PWB45" s="154"/>
      <c r="PWC45" s="154"/>
      <c r="PWD45" s="154"/>
      <c r="PWE45" s="154"/>
      <c r="PWF45" s="154"/>
      <c r="PWG45" s="154"/>
      <c r="PWH45" s="154"/>
      <c r="PWI45" s="154"/>
      <c r="PWJ45" s="154"/>
      <c r="PWK45" s="154"/>
      <c r="PWL45" s="154"/>
      <c r="PWM45" s="154"/>
      <c r="PWN45" s="154"/>
      <c r="PWO45" s="154"/>
      <c r="PWP45" s="154"/>
      <c r="PWQ45" s="154"/>
      <c r="PWR45" s="154"/>
      <c r="PWS45" s="154"/>
      <c r="PWT45" s="154"/>
      <c r="PWU45" s="154"/>
      <c r="PWV45" s="154"/>
      <c r="PWW45" s="154"/>
      <c r="PWX45" s="154"/>
      <c r="PWY45" s="154"/>
      <c r="PWZ45" s="154"/>
      <c r="PXA45" s="154"/>
      <c r="PXB45" s="154"/>
      <c r="PXC45" s="154"/>
      <c r="PXD45" s="154"/>
      <c r="PXE45" s="154"/>
      <c r="PXF45" s="154"/>
      <c r="PXG45" s="154"/>
      <c r="PXH45" s="154"/>
      <c r="PXI45" s="154"/>
      <c r="PXJ45" s="154"/>
      <c r="PXK45" s="154"/>
      <c r="PXL45" s="154"/>
      <c r="PXM45" s="154"/>
      <c r="PXN45" s="154"/>
      <c r="PXO45" s="154"/>
      <c r="PXP45" s="154"/>
      <c r="PXQ45" s="154"/>
      <c r="PXR45" s="154"/>
      <c r="PXS45" s="154"/>
      <c r="PXT45" s="154"/>
      <c r="PXU45" s="154"/>
      <c r="PXV45" s="154"/>
      <c r="PXW45" s="154"/>
      <c r="PXX45" s="154"/>
      <c r="PXY45" s="154"/>
      <c r="PXZ45" s="154"/>
      <c r="PYA45" s="154"/>
      <c r="PYB45" s="154"/>
      <c r="PYC45" s="154"/>
      <c r="PYD45" s="154"/>
      <c r="PYE45" s="154"/>
      <c r="PYF45" s="154"/>
      <c r="PYG45" s="154"/>
      <c r="PYH45" s="154"/>
      <c r="PYI45" s="154"/>
      <c r="PYJ45" s="154"/>
      <c r="PYK45" s="154"/>
      <c r="PYL45" s="154"/>
      <c r="PYM45" s="154"/>
      <c r="PYN45" s="154"/>
      <c r="PYO45" s="154"/>
      <c r="PYP45" s="154"/>
      <c r="PYQ45" s="154"/>
      <c r="PYR45" s="154"/>
      <c r="PYS45" s="154"/>
      <c r="PYT45" s="154"/>
      <c r="PYU45" s="154"/>
      <c r="PYV45" s="154"/>
      <c r="PYW45" s="154"/>
      <c r="PYX45" s="154"/>
      <c r="PYY45" s="154"/>
      <c r="PYZ45" s="154"/>
      <c r="PZA45" s="154"/>
      <c r="PZB45" s="154"/>
      <c r="PZC45" s="154"/>
      <c r="PZD45" s="154"/>
      <c r="PZE45" s="154"/>
      <c r="PZF45" s="154"/>
      <c r="PZG45" s="154"/>
      <c r="PZH45" s="154"/>
      <c r="PZI45" s="154"/>
      <c r="PZJ45" s="154"/>
      <c r="PZK45" s="154"/>
      <c r="PZL45" s="154"/>
      <c r="PZM45" s="154"/>
      <c r="PZN45" s="154"/>
      <c r="PZO45" s="154"/>
      <c r="PZP45" s="154"/>
      <c r="PZQ45" s="154"/>
      <c r="PZR45" s="154"/>
      <c r="PZS45" s="154"/>
      <c r="PZT45" s="154"/>
      <c r="PZU45" s="154"/>
      <c r="PZV45" s="154"/>
      <c r="PZW45" s="154"/>
      <c r="PZX45" s="154"/>
      <c r="PZY45" s="154"/>
      <c r="PZZ45" s="154"/>
      <c r="QAA45" s="154"/>
      <c r="QAB45" s="154"/>
      <c r="QAC45" s="154"/>
      <c r="QAD45" s="154"/>
      <c r="QAE45" s="154"/>
      <c r="QAF45" s="154"/>
      <c r="QAG45" s="154"/>
      <c r="QAH45" s="154"/>
      <c r="QAI45" s="154"/>
      <c r="QAJ45" s="154"/>
      <c r="QAK45" s="154"/>
      <c r="QAL45" s="154"/>
      <c r="QAM45" s="154"/>
      <c r="QAN45" s="154"/>
      <c r="QAO45" s="154"/>
      <c r="QAP45" s="154"/>
      <c r="QAQ45" s="154"/>
      <c r="QAR45" s="154"/>
      <c r="QAS45" s="154"/>
      <c r="QAT45" s="154"/>
      <c r="QAU45" s="154"/>
      <c r="QAV45" s="154"/>
      <c r="QAW45" s="154"/>
      <c r="QAX45" s="154"/>
      <c r="QAY45" s="154"/>
      <c r="QAZ45" s="154"/>
      <c r="QBA45" s="154"/>
      <c r="QBB45" s="154"/>
      <c r="QBC45" s="154"/>
      <c r="QBD45" s="154"/>
      <c r="QBE45" s="154"/>
      <c r="QBF45" s="154"/>
      <c r="QBG45" s="154"/>
      <c r="QBH45" s="154"/>
      <c r="QBI45" s="154"/>
      <c r="QBJ45" s="154"/>
      <c r="QBK45" s="154"/>
      <c r="QBL45" s="154"/>
      <c r="QBM45" s="154"/>
      <c r="QBN45" s="154"/>
      <c r="QBO45" s="154"/>
      <c r="QBP45" s="154"/>
      <c r="QBQ45" s="154"/>
      <c r="QBR45" s="154"/>
      <c r="QBS45" s="154"/>
      <c r="QBT45" s="154"/>
      <c r="QBU45" s="154"/>
      <c r="QBV45" s="154"/>
      <c r="QBW45" s="154"/>
      <c r="QBX45" s="154"/>
      <c r="QBY45" s="154"/>
      <c r="QBZ45" s="154"/>
      <c r="QCA45" s="154"/>
      <c r="QCB45" s="154"/>
      <c r="QCC45" s="154"/>
      <c r="QCD45" s="154"/>
      <c r="QCE45" s="154"/>
      <c r="QCF45" s="154"/>
      <c r="QCG45" s="154"/>
      <c r="QCH45" s="154"/>
      <c r="QCI45" s="154"/>
      <c r="QCJ45" s="154"/>
      <c r="QCK45" s="154"/>
      <c r="QCL45" s="154"/>
      <c r="QCM45" s="154"/>
      <c r="QCN45" s="154"/>
      <c r="QCO45" s="154"/>
      <c r="QCP45" s="154"/>
      <c r="QCQ45" s="154"/>
      <c r="QCR45" s="154"/>
      <c r="QCS45" s="154"/>
      <c r="QCT45" s="154"/>
      <c r="QCU45" s="154"/>
      <c r="QCV45" s="154"/>
      <c r="QCW45" s="154"/>
      <c r="QCX45" s="154"/>
      <c r="QCY45" s="154"/>
      <c r="QCZ45" s="154"/>
      <c r="QDA45" s="154"/>
      <c r="QDB45" s="154"/>
      <c r="QDC45" s="154"/>
      <c r="QDD45" s="154"/>
      <c r="QDE45" s="154"/>
      <c r="QDF45" s="154"/>
      <c r="QDG45" s="154"/>
      <c r="QDH45" s="154"/>
      <c r="QDI45" s="154"/>
      <c r="QDJ45" s="154"/>
      <c r="QDK45" s="154"/>
      <c r="QDL45" s="154"/>
      <c r="QDM45" s="154"/>
      <c r="QDN45" s="154"/>
      <c r="QDO45" s="154"/>
      <c r="QDP45" s="154"/>
      <c r="QDQ45" s="154"/>
      <c r="QDR45" s="154"/>
      <c r="QDS45" s="154"/>
      <c r="QDT45" s="154"/>
      <c r="QDU45" s="154"/>
      <c r="QDV45" s="154"/>
      <c r="QDW45" s="154"/>
      <c r="QDX45" s="154"/>
      <c r="QDY45" s="154"/>
      <c r="QDZ45" s="154"/>
      <c r="QEA45" s="154"/>
      <c r="QEB45" s="154"/>
      <c r="QEC45" s="154"/>
      <c r="QED45" s="154"/>
      <c r="QEE45" s="154"/>
      <c r="QEF45" s="154"/>
      <c r="QEG45" s="154"/>
      <c r="QEH45" s="154"/>
      <c r="QEI45" s="154"/>
      <c r="QEJ45" s="154"/>
      <c r="QEK45" s="154"/>
      <c r="QEL45" s="154"/>
      <c r="QEM45" s="154"/>
      <c r="QEN45" s="154"/>
      <c r="QEO45" s="154"/>
      <c r="QEP45" s="154"/>
      <c r="QEQ45" s="154"/>
      <c r="QER45" s="154"/>
      <c r="QES45" s="154"/>
      <c r="QET45" s="154"/>
      <c r="QEU45" s="154"/>
      <c r="QEV45" s="154"/>
      <c r="QEW45" s="154"/>
      <c r="QEX45" s="154"/>
      <c r="QEY45" s="154"/>
      <c r="QEZ45" s="154"/>
      <c r="QFA45" s="154"/>
      <c r="QFB45" s="154"/>
      <c r="QFC45" s="154"/>
      <c r="QFD45" s="154"/>
      <c r="QFE45" s="154"/>
      <c r="QFF45" s="154"/>
      <c r="QFG45" s="154"/>
      <c r="QFH45" s="154"/>
      <c r="QFI45" s="154"/>
      <c r="QFJ45" s="154"/>
      <c r="QFK45" s="154"/>
      <c r="QFL45" s="154"/>
      <c r="QFM45" s="154"/>
      <c r="QFN45" s="154"/>
      <c r="QFO45" s="154"/>
      <c r="QFP45" s="154"/>
      <c r="QFQ45" s="154"/>
      <c r="QFR45" s="154"/>
      <c r="QFS45" s="154"/>
      <c r="QFT45" s="154"/>
      <c r="QFU45" s="154"/>
      <c r="QFV45" s="154"/>
      <c r="QFW45" s="154"/>
      <c r="QFX45" s="154"/>
      <c r="QFY45" s="154"/>
      <c r="QFZ45" s="154"/>
      <c r="QGA45" s="154"/>
      <c r="QGB45" s="154"/>
      <c r="QGC45" s="154"/>
      <c r="QGD45" s="154"/>
      <c r="QGE45" s="154"/>
      <c r="QGF45" s="154"/>
      <c r="QGG45" s="154"/>
      <c r="QGH45" s="154"/>
      <c r="QGI45" s="154"/>
      <c r="QGJ45" s="154"/>
      <c r="QGK45" s="154"/>
      <c r="QGL45" s="154"/>
      <c r="QGM45" s="154"/>
      <c r="QGN45" s="154"/>
      <c r="QGO45" s="154"/>
      <c r="QGP45" s="154"/>
      <c r="QGQ45" s="154"/>
      <c r="QGR45" s="154"/>
      <c r="QGS45" s="154"/>
      <c r="QGT45" s="154"/>
      <c r="QGU45" s="154"/>
      <c r="QGV45" s="154"/>
      <c r="QGW45" s="154"/>
      <c r="QGX45" s="154"/>
      <c r="QGY45" s="154"/>
      <c r="QGZ45" s="154"/>
      <c r="QHA45" s="154"/>
      <c r="QHB45" s="154"/>
      <c r="QHC45" s="154"/>
      <c r="QHD45" s="154"/>
      <c r="QHE45" s="154"/>
      <c r="QHF45" s="154"/>
      <c r="QHG45" s="154"/>
      <c r="QHH45" s="154"/>
      <c r="QHI45" s="154"/>
      <c r="QHJ45" s="154"/>
      <c r="QHK45" s="154"/>
      <c r="QHL45" s="154"/>
      <c r="QHM45" s="154"/>
      <c r="QHN45" s="154"/>
      <c r="QHO45" s="154"/>
      <c r="QHP45" s="154"/>
      <c r="QHQ45" s="154"/>
      <c r="QHR45" s="154"/>
      <c r="QHS45" s="154"/>
      <c r="QHT45" s="154"/>
      <c r="QHU45" s="154"/>
      <c r="QHV45" s="154"/>
      <c r="QHW45" s="154"/>
      <c r="QHX45" s="154"/>
      <c r="QHY45" s="154"/>
      <c r="QHZ45" s="154"/>
      <c r="QIA45" s="154"/>
      <c r="QIB45" s="154"/>
      <c r="QIC45" s="154"/>
      <c r="QID45" s="154"/>
      <c r="QIE45" s="154"/>
      <c r="QIF45" s="154"/>
      <c r="QIG45" s="154"/>
      <c r="QIH45" s="154"/>
      <c r="QII45" s="154"/>
      <c r="QIJ45" s="154"/>
      <c r="QIK45" s="154"/>
      <c r="QIL45" s="154"/>
      <c r="QIM45" s="154"/>
      <c r="QIN45" s="154"/>
      <c r="QIO45" s="154"/>
      <c r="QIP45" s="154"/>
      <c r="QIQ45" s="154"/>
      <c r="QIR45" s="154"/>
      <c r="QIS45" s="154"/>
      <c r="QIT45" s="154"/>
      <c r="QIU45" s="154"/>
      <c r="QIV45" s="154"/>
      <c r="QIW45" s="154"/>
      <c r="QIX45" s="154"/>
      <c r="QIY45" s="154"/>
      <c r="QIZ45" s="154"/>
      <c r="QJA45" s="154"/>
      <c r="QJB45" s="154"/>
      <c r="QJC45" s="154"/>
      <c r="QJD45" s="154"/>
      <c r="QJE45" s="154"/>
      <c r="QJF45" s="154"/>
      <c r="QJG45" s="154"/>
      <c r="QJH45" s="154"/>
      <c r="QJI45" s="154"/>
      <c r="QJJ45" s="154"/>
      <c r="QJK45" s="154"/>
      <c r="QJL45" s="154"/>
      <c r="QJM45" s="154"/>
      <c r="QJN45" s="154"/>
      <c r="QJO45" s="154"/>
      <c r="QJP45" s="154"/>
      <c r="QJQ45" s="154"/>
      <c r="QJR45" s="154"/>
      <c r="QJS45" s="154"/>
      <c r="QJT45" s="154"/>
      <c r="QJU45" s="154"/>
      <c r="QJV45" s="154"/>
      <c r="QJW45" s="154"/>
      <c r="QJX45" s="154"/>
      <c r="QJY45" s="154"/>
      <c r="QJZ45" s="154"/>
      <c r="QKA45" s="154"/>
      <c r="QKB45" s="154"/>
      <c r="QKC45" s="154"/>
      <c r="QKD45" s="154"/>
      <c r="QKE45" s="154"/>
      <c r="QKF45" s="154"/>
      <c r="QKG45" s="154"/>
      <c r="QKH45" s="154"/>
      <c r="QKI45" s="154"/>
      <c r="QKJ45" s="154"/>
      <c r="QKK45" s="154"/>
      <c r="QKL45" s="154"/>
      <c r="QKM45" s="154"/>
      <c r="QKN45" s="154"/>
      <c r="QKO45" s="154"/>
      <c r="QKP45" s="154"/>
      <c r="QKQ45" s="154"/>
      <c r="QKR45" s="154"/>
      <c r="QKS45" s="154"/>
      <c r="QKT45" s="154"/>
      <c r="QKU45" s="154"/>
      <c r="QKV45" s="154"/>
      <c r="QKW45" s="154"/>
      <c r="QKX45" s="154"/>
      <c r="QKY45" s="154"/>
      <c r="QKZ45" s="154"/>
      <c r="QLA45" s="154"/>
      <c r="QLB45" s="154"/>
      <c r="QLC45" s="154"/>
      <c r="QLD45" s="154"/>
      <c r="QLE45" s="154"/>
      <c r="QLF45" s="154"/>
      <c r="QLG45" s="154"/>
      <c r="QLH45" s="154"/>
      <c r="QLI45" s="154"/>
      <c r="QLJ45" s="154"/>
      <c r="QLK45" s="154"/>
      <c r="QLL45" s="154"/>
      <c r="QLM45" s="154"/>
      <c r="QLN45" s="154"/>
      <c r="QLO45" s="154"/>
      <c r="QLP45" s="154"/>
      <c r="QLQ45" s="154"/>
      <c r="QLR45" s="154"/>
      <c r="QLS45" s="154"/>
      <c r="QLT45" s="154"/>
      <c r="QLU45" s="154"/>
      <c r="QLV45" s="154"/>
      <c r="QLW45" s="154"/>
      <c r="QLX45" s="154"/>
      <c r="QLY45" s="154"/>
      <c r="QLZ45" s="154"/>
      <c r="QMA45" s="154"/>
      <c r="QMB45" s="154"/>
      <c r="QMC45" s="154"/>
      <c r="QMD45" s="154"/>
      <c r="QME45" s="154"/>
      <c r="QMF45" s="154"/>
      <c r="QMG45" s="154"/>
      <c r="QMH45" s="154"/>
      <c r="QMI45" s="154"/>
      <c r="QMJ45" s="154"/>
      <c r="QMK45" s="154"/>
      <c r="QML45" s="154"/>
      <c r="QMM45" s="154"/>
      <c r="QMN45" s="154"/>
      <c r="QMO45" s="154"/>
      <c r="QMP45" s="154"/>
      <c r="QMQ45" s="154"/>
      <c r="QMR45" s="154"/>
      <c r="QMS45" s="154"/>
      <c r="QMT45" s="154"/>
      <c r="QMU45" s="154"/>
      <c r="QMV45" s="154"/>
      <c r="QMW45" s="154"/>
      <c r="QMX45" s="154"/>
      <c r="QMY45" s="154"/>
      <c r="QMZ45" s="154"/>
      <c r="QNA45" s="154"/>
      <c r="QNB45" s="154"/>
      <c r="QNC45" s="154"/>
      <c r="QND45" s="154"/>
      <c r="QNE45" s="154"/>
      <c r="QNF45" s="154"/>
      <c r="QNG45" s="154"/>
      <c r="QNH45" s="154"/>
      <c r="QNI45" s="154"/>
      <c r="QNJ45" s="154"/>
      <c r="QNK45" s="154"/>
      <c r="QNL45" s="154"/>
      <c r="QNM45" s="154"/>
      <c r="QNN45" s="154"/>
      <c r="QNO45" s="154"/>
      <c r="QNP45" s="154"/>
      <c r="QNQ45" s="154"/>
      <c r="QNR45" s="154"/>
      <c r="QNS45" s="154"/>
      <c r="QNT45" s="154"/>
      <c r="QNU45" s="154"/>
      <c r="QNV45" s="154"/>
      <c r="QNW45" s="154"/>
      <c r="QNX45" s="154"/>
      <c r="QNY45" s="154"/>
      <c r="QNZ45" s="154"/>
      <c r="QOA45" s="154"/>
      <c r="QOB45" s="154"/>
      <c r="QOC45" s="154"/>
      <c r="QOD45" s="154"/>
      <c r="QOE45" s="154"/>
      <c r="QOF45" s="154"/>
      <c r="QOG45" s="154"/>
      <c r="QOH45" s="154"/>
      <c r="QOI45" s="154"/>
      <c r="QOJ45" s="154"/>
      <c r="QOK45" s="154"/>
      <c r="QOL45" s="154"/>
      <c r="QOM45" s="154"/>
      <c r="QON45" s="154"/>
      <c r="QOO45" s="154"/>
      <c r="QOP45" s="154"/>
      <c r="QOQ45" s="154"/>
      <c r="QOR45" s="154"/>
      <c r="QOS45" s="154"/>
      <c r="QOT45" s="154"/>
      <c r="QOU45" s="154"/>
      <c r="QOV45" s="154"/>
      <c r="QOW45" s="154"/>
      <c r="QOX45" s="154"/>
      <c r="QOY45" s="154"/>
      <c r="QOZ45" s="154"/>
      <c r="QPA45" s="154"/>
      <c r="QPB45" s="154"/>
      <c r="QPC45" s="154"/>
      <c r="QPD45" s="154"/>
      <c r="QPE45" s="154"/>
      <c r="QPF45" s="154"/>
      <c r="QPG45" s="154"/>
      <c r="QPH45" s="154"/>
      <c r="QPI45" s="154"/>
      <c r="QPJ45" s="154"/>
      <c r="QPK45" s="154"/>
      <c r="QPL45" s="154"/>
      <c r="QPM45" s="154"/>
      <c r="QPN45" s="154"/>
      <c r="QPO45" s="154"/>
      <c r="QPP45" s="154"/>
      <c r="QPQ45" s="154"/>
      <c r="QPR45" s="154"/>
      <c r="QPS45" s="154"/>
      <c r="QPT45" s="154"/>
      <c r="QPU45" s="154"/>
      <c r="QPV45" s="154"/>
      <c r="QPW45" s="154"/>
      <c r="QPX45" s="154"/>
      <c r="QPY45" s="154"/>
      <c r="QPZ45" s="154"/>
      <c r="QQA45" s="154"/>
      <c r="QQB45" s="154"/>
      <c r="QQC45" s="154"/>
      <c r="QQD45" s="154"/>
      <c r="QQE45" s="154"/>
      <c r="QQF45" s="154"/>
      <c r="QQG45" s="154"/>
      <c r="QQH45" s="154"/>
      <c r="QQI45" s="154"/>
      <c r="QQJ45" s="154"/>
      <c r="QQK45" s="154"/>
      <c r="QQL45" s="154"/>
      <c r="QQM45" s="154"/>
      <c r="QQN45" s="154"/>
      <c r="QQO45" s="154"/>
      <c r="QQP45" s="154"/>
      <c r="QQQ45" s="154"/>
      <c r="QQR45" s="154"/>
      <c r="QQS45" s="154"/>
      <c r="QQT45" s="154"/>
      <c r="QQU45" s="154"/>
      <c r="QQV45" s="154"/>
      <c r="QQW45" s="154"/>
      <c r="QQX45" s="154"/>
      <c r="QQY45" s="154"/>
      <c r="QQZ45" s="154"/>
      <c r="QRA45" s="154"/>
      <c r="QRB45" s="154"/>
      <c r="QRC45" s="154"/>
      <c r="QRD45" s="154"/>
      <c r="QRE45" s="154"/>
      <c r="QRF45" s="154"/>
      <c r="QRG45" s="154"/>
      <c r="QRH45" s="154"/>
      <c r="QRI45" s="154"/>
      <c r="QRJ45" s="154"/>
      <c r="QRK45" s="154"/>
      <c r="QRL45" s="154"/>
      <c r="QRM45" s="154"/>
      <c r="QRN45" s="154"/>
      <c r="QRO45" s="154"/>
      <c r="QRP45" s="154"/>
      <c r="QRQ45" s="154"/>
      <c r="QRR45" s="154"/>
      <c r="QRS45" s="154"/>
      <c r="QRT45" s="154"/>
      <c r="QRU45" s="154"/>
      <c r="QRV45" s="154"/>
      <c r="QRW45" s="154"/>
      <c r="QRX45" s="154"/>
      <c r="QRY45" s="154"/>
      <c r="QRZ45" s="154"/>
      <c r="QSA45" s="154"/>
      <c r="QSB45" s="154"/>
      <c r="QSC45" s="154"/>
      <c r="QSD45" s="154"/>
      <c r="QSE45" s="154"/>
      <c r="QSF45" s="154"/>
      <c r="QSG45" s="154"/>
      <c r="QSH45" s="154"/>
      <c r="QSI45" s="154"/>
      <c r="QSJ45" s="154"/>
      <c r="QSK45" s="154"/>
      <c r="QSL45" s="154"/>
      <c r="QSM45" s="154"/>
      <c r="QSN45" s="154"/>
      <c r="QSO45" s="154"/>
      <c r="QSP45" s="154"/>
      <c r="QSQ45" s="154"/>
      <c r="QSR45" s="154"/>
      <c r="QSS45" s="154"/>
      <c r="QST45" s="154"/>
      <c r="QSU45" s="154"/>
      <c r="QSV45" s="154"/>
      <c r="QSW45" s="154"/>
      <c r="QSX45" s="154"/>
      <c r="QSY45" s="154"/>
      <c r="QSZ45" s="154"/>
      <c r="QTA45" s="154"/>
      <c r="QTB45" s="154"/>
      <c r="QTC45" s="154"/>
      <c r="QTD45" s="154"/>
      <c r="QTE45" s="154"/>
      <c r="QTF45" s="154"/>
      <c r="QTG45" s="154"/>
      <c r="QTH45" s="154"/>
      <c r="QTI45" s="154"/>
      <c r="QTJ45" s="154"/>
      <c r="QTK45" s="154"/>
      <c r="QTL45" s="154"/>
      <c r="QTM45" s="154"/>
      <c r="QTN45" s="154"/>
      <c r="QTO45" s="154"/>
      <c r="QTP45" s="154"/>
      <c r="QTQ45" s="154"/>
      <c r="QTR45" s="154"/>
      <c r="QTS45" s="154"/>
      <c r="QTT45" s="154"/>
      <c r="QTU45" s="154"/>
      <c r="QTV45" s="154"/>
      <c r="QTW45" s="154"/>
      <c r="QTX45" s="154"/>
      <c r="QTY45" s="154"/>
      <c r="QTZ45" s="154"/>
      <c r="QUA45" s="154"/>
      <c r="QUB45" s="154"/>
      <c r="QUC45" s="154"/>
      <c r="QUD45" s="154"/>
      <c r="QUE45" s="154"/>
      <c r="QUF45" s="154"/>
      <c r="QUG45" s="154"/>
      <c r="QUH45" s="154"/>
      <c r="QUI45" s="154"/>
      <c r="QUJ45" s="154"/>
      <c r="QUK45" s="154"/>
      <c r="QUL45" s="154"/>
      <c r="QUM45" s="154"/>
      <c r="QUN45" s="154"/>
      <c r="QUO45" s="154"/>
      <c r="QUP45" s="154"/>
      <c r="QUQ45" s="154"/>
      <c r="QUR45" s="154"/>
      <c r="QUS45" s="154"/>
      <c r="QUT45" s="154"/>
      <c r="QUU45" s="154"/>
      <c r="QUV45" s="154"/>
      <c r="QUW45" s="154"/>
      <c r="QUX45" s="154"/>
      <c r="QUY45" s="154"/>
      <c r="QUZ45" s="154"/>
      <c r="QVA45" s="154"/>
      <c r="QVB45" s="154"/>
      <c r="QVC45" s="154"/>
      <c r="QVD45" s="154"/>
      <c r="QVE45" s="154"/>
      <c r="QVF45" s="154"/>
      <c r="QVG45" s="154"/>
      <c r="QVH45" s="154"/>
      <c r="QVI45" s="154"/>
      <c r="QVJ45" s="154"/>
      <c r="QVK45" s="154"/>
      <c r="QVL45" s="154"/>
      <c r="QVM45" s="154"/>
      <c r="QVN45" s="154"/>
      <c r="QVO45" s="154"/>
      <c r="QVP45" s="154"/>
      <c r="QVQ45" s="154"/>
      <c r="QVR45" s="154"/>
      <c r="QVS45" s="154"/>
      <c r="QVT45" s="154"/>
      <c r="QVU45" s="154"/>
      <c r="QVV45" s="154"/>
      <c r="QVW45" s="154"/>
      <c r="QVX45" s="154"/>
      <c r="QVY45" s="154"/>
      <c r="QVZ45" s="154"/>
      <c r="QWA45" s="154"/>
      <c r="QWB45" s="154"/>
      <c r="QWC45" s="154"/>
      <c r="QWD45" s="154"/>
      <c r="QWE45" s="154"/>
      <c r="QWF45" s="154"/>
      <c r="QWG45" s="154"/>
      <c r="QWH45" s="154"/>
      <c r="QWI45" s="154"/>
      <c r="QWJ45" s="154"/>
      <c r="QWK45" s="154"/>
      <c r="QWL45" s="154"/>
      <c r="QWM45" s="154"/>
      <c r="QWN45" s="154"/>
      <c r="QWO45" s="154"/>
      <c r="QWP45" s="154"/>
      <c r="QWQ45" s="154"/>
      <c r="QWR45" s="154"/>
      <c r="QWS45" s="154"/>
      <c r="QWT45" s="154"/>
      <c r="QWU45" s="154"/>
      <c r="QWV45" s="154"/>
      <c r="QWW45" s="154"/>
      <c r="QWX45" s="154"/>
      <c r="QWY45" s="154"/>
      <c r="QWZ45" s="154"/>
      <c r="QXA45" s="154"/>
      <c r="QXB45" s="154"/>
      <c r="QXC45" s="154"/>
      <c r="QXD45" s="154"/>
      <c r="QXE45" s="154"/>
      <c r="QXF45" s="154"/>
      <c r="QXG45" s="154"/>
      <c r="QXH45" s="154"/>
      <c r="QXI45" s="154"/>
      <c r="QXJ45" s="154"/>
      <c r="QXK45" s="154"/>
      <c r="QXL45" s="154"/>
      <c r="QXM45" s="154"/>
      <c r="QXN45" s="154"/>
      <c r="QXO45" s="154"/>
      <c r="QXP45" s="154"/>
      <c r="QXQ45" s="154"/>
      <c r="QXR45" s="154"/>
      <c r="QXS45" s="154"/>
      <c r="QXT45" s="154"/>
      <c r="QXU45" s="154"/>
      <c r="QXV45" s="154"/>
      <c r="QXW45" s="154"/>
      <c r="QXX45" s="154"/>
      <c r="QXY45" s="154"/>
      <c r="QXZ45" s="154"/>
      <c r="QYA45" s="154"/>
      <c r="QYB45" s="154"/>
      <c r="QYC45" s="154"/>
      <c r="QYD45" s="154"/>
      <c r="QYE45" s="154"/>
      <c r="QYF45" s="154"/>
      <c r="QYG45" s="154"/>
      <c r="QYH45" s="154"/>
      <c r="QYI45" s="154"/>
      <c r="QYJ45" s="154"/>
      <c r="QYK45" s="154"/>
      <c r="QYL45" s="154"/>
      <c r="QYM45" s="154"/>
      <c r="QYN45" s="154"/>
      <c r="QYO45" s="154"/>
      <c r="QYP45" s="154"/>
      <c r="QYQ45" s="154"/>
      <c r="QYR45" s="154"/>
      <c r="QYS45" s="154"/>
      <c r="QYT45" s="154"/>
      <c r="QYU45" s="154"/>
      <c r="QYV45" s="154"/>
      <c r="QYW45" s="154"/>
      <c r="QYX45" s="154"/>
      <c r="QYY45" s="154"/>
      <c r="QYZ45" s="154"/>
      <c r="QZA45" s="154"/>
      <c r="QZB45" s="154"/>
      <c r="QZC45" s="154"/>
      <c r="QZD45" s="154"/>
      <c r="QZE45" s="154"/>
      <c r="QZF45" s="154"/>
      <c r="QZG45" s="154"/>
      <c r="QZH45" s="154"/>
      <c r="QZI45" s="154"/>
      <c r="QZJ45" s="154"/>
      <c r="QZK45" s="154"/>
      <c r="QZL45" s="154"/>
      <c r="QZM45" s="154"/>
      <c r="QZN45" s="154"/>
      <c r="QZO45" s="154"/>
      <c r="QZP45" s="154"/>
      <c r="QZQ45" s="154"/>
      <c r="QZR45" s="154"/>
      <c r="QZS45" s="154"/>
      <c r="QZT45" s="154"/>
      <c r="QZU45" s="154"/>
      <c r="QZV45" s="154"/>
      <c r="QZW45" s="154"/>
      <c r="QZX45" s="154"/>
      <c r="QZY45" s="154"/>
      <c r="QZZ45" s="154"/>
      <c r="RAA45" s="154"/>
      <c r="RAB45" s="154"/>
      <c r="RAC45" s="154"/>
      <c r="RAD45" s="154"/>
      <c r="RAE45" s="154"/>
      <c r="RAF45" s="154"/>
      <c r="RAG45" s="154"/>
      <c r="RAH45" s="154"/>
      <c r="RAI45" s="154"/>
      <c r="RAJ45" s="154"/>
      <c r="RAK45" s="154"/>
      <c r="RAL45" s="154"/>
      <c r="RAM45" s="154"/>
      <c r="RAN45" s="154"/>
      <c r="RAO45" s="154"/>
      <c r="RAP45" s="154"/>
      <c r="RAQ45" s="154"/>
      <c r="RAR45" s="154"/>
      <c r="RAS45" s="154"/>
      <c r="RAT45" s="154"/>
      <c r="RAU45" s="154"/>
      <c r="RAV45" s="154"/>
      <c r="RAW45" s="154"/>
      <c r="RAX45" s="154"/>
      <c r="RAY45" s="154"/>
      <c r="RAZ45" s="154"/>
      <c r="RBA45" s="154"/>
      <c r="RBB45" s="154"/>
      <c r="RBC45" s="154"/>
      <c r="RBD45" s="154"/>
      <c r="RBE45" s="154"/>
      <c r="RBF45" s="154"/>
      <c r="RBG45" s="154"/>
      <c r="RBH45" s="154"/>
      <c r="RBI45" s="154"/>
      <c r="RBJ45" s="154"/>
      <c r="RBK45" s="154"/>
      <c r="RBL45" s="154"/>
      <c r="RBM45" s="154"/>
      <c r="RBN45" s="154"/>
      <c r="RBO45" s="154"/>
      <c r="RBP45" s="154"/>
      <c r="RBQ45" s="154"/>
      <c r="RBR45" s="154"/>
      <c r="RBS45" s="154"/>
      <c r="RBT45" s="154"/>
      <c r="RBU45" s="154"/>
      <c r="RBV45" s="154"/>
      <c r="RBW45" s="154"/>
      <c r="RBX45" s="154"/>
      <c r="RBY45" s="154"/>
      <c r="RBZ45" s="154"/>
      <c r="RCA45" s="154"/>
      <c r="RCB45" s="154"/>
      <c r="RCC45" s="154"/>
      <c r="RCD45" s="154"/>
      <c r="RCE45" s="154"/>
      <c r="RCF45" s="154"/>
      <c r="RCG45" s="154"/>
      <c r="RCH45" s="154"/>
      <c r="RCI45" s="154"/>
      <c r="RCJ45" s="154"/>
      <c r="RCK45" s="154"/>
      <c r="RCL45" s="154"/>
      <c r="RCM45" s="154"/>
      <c r="RCN45" s="154"/>
      <c r="RCO45" s="154"/>
      <c r="RCP45" s="154"/>
      <c r="RCQ45" s="154"/>
      <c r="RCR45" s="154"/>
      <c r="RCS45" s="154"/>
      <c r="RCT45" s="154"/>
      <c r="RCU45" s="154"/>
      <c r="RCV45" s="154"/>
      <c r="RCW45" s="154"/>
      <c r="RCX45" s="154"/>
      <c r="RCY45" s="154"/>
      <c r="RCZ45" s="154"/>
      <c r="RDA45" s="154"/>
      <c r="RDB45" s="154"/>
      <c r="RDC45" s="154"/>
      <c r="RDD45" s="154"/>
      <c r="RDE45" s="154"/>
      <c r="RDF45" s="154"/>
      <c r="RDG45" s="154"/>
      <c r="RDH45" s="154"/>
      <c r="RDI45" s="154"/>
      <c r="RDJ45" s="154"/>
      <c r="RDK45" s="154"/>
      <c r="RDL45" s="154"/>
      <c r="RDM45" s="154"/>
      <c r="RDN45" s="154"/>
      <c r="RDO45" s="154"/>
      <c r="RDP45" s="154"/>
      <c r="RDQ45" s="154"/>
      <c r="RDR45" s="154"/>
      <c r="RDS45" s="154"/>
      <c r="RDT45" s="154"/>
      <c r="RDU45" s="154"/>
      <c r="RDV45" s="154"/>
      <c r="RDW45" s="154"/>
      <c r="RDX45" s="154"/>
      <c r="RDY45" s="154"/>
      <c r="RDZ45" s="154"/>
      <c r="REA45" s="154"/>
      <c r="REB45" s="154"/>
      <c r="REC45" s="154"/>
      <c r="RED45" s="154"/>
      <c r="REE45" s="154"/>
      <c r="REF45" s="154"/>
      <c r="REG45" s="154"/>
      <c r="REH45" s="154"/>
      <c r="REI45" s="154"/>
      <c r="REJ45" s="154"/>
      <c r="REK45" s="154"/>
      <c r="REL45" s="154"/>
      <c r="REM45" s="154"/>
      <c r="REN45" s="154"/>
      <c r="REO45" s="154"/>
      <c r="REP45" s="154"/>
      <c r="REQ45" s="154"/>
      <c r="RER45" s="154"/>
      <c r="RES45" s="154"/>
      <c r="RET45" s="154"/>
      <c r="REU45" s="154"/>
      <c r="REV45" s="154"/>
      <c r="REW45" s="154"/>
      <c r="REX45" s="154"/>
      <c r="REY45" s="154"/>
      <c r="REZ45" s="154"/>
      <c r="RFA45" s="154"/>
      <c r="RFB45" s="154"/>
      <c r="RFC45" s="154"/>
      <c r="RFD45" s="154"/>
      <c r="RFE45" s="154"/>
      <c r="RFF45" s="154"/>
      <c r="RFG45" s="154"/>
      <c r="RFH45" s="154"/>
      <c r="RFI45" s="154"/>
      <c r="RFJ45" s="154"/>
      <c r="RFK45" s="154"/>
      <c r="RFL45" s="154"/>
      <c r="RFM45" s="154"/>
      <c r="RFN45" s="154"/>
      <c r="RFO45" s="154"/>
      <c r="RFP45" s="154"/>
      <c r="RFQ45" s="154"/>
      <c r="RFR45" s="154"/>
      <c r="RFS45" s="154"/>
      <c r="RFT45" s="154"/>
      <c r="RFU45" s="154"/>
      <c r="RFV45" s="154"/>
      <c r="RFW45" s="154"/>
      <c r="RFX45" s="154"/>
      <c r="RFY45" s="154"/>
      <c r="RFZ45" s="154"/>
      <c r="RGA45" s="154"/>
      <c r="RGB45" s="154"/>
      <c r="RGC45" s="154"/>
      <c r="RGD45" s="154"/>
      <c r="RGE45" s="154"/>
      <c r="RGF45" s="154"/>
      <c r="RGG45" s="154"/>
      <c r="RGH45" s="154"/>
      <c r="RGI45" s="154"/>
      <c r="RGJ45" s="154"/>
      <c r="RGK45" s="154"/>
      <c r="RGL45" s="154"/>
      <c r="RGM45" s="154"/>
      <c r="RGN45" s="154"/>
      <c r="RGO45" s="154"/>
      <c r="RGP45" s="154"/>
      <c r="RGQ45" s="154"/>
      <c r="RGR45" s="154"/>
      <c r="RGS45" s="154"/>
      <c r="RGT45" s="154"/>
      <c r="RGU45" s="154"/>
      <c r="RGV45" s="154"/>
      <c r="RGW45" s="154"/>
      <c r="RGX45" s="154"/>
      <c r="RGY45" s="154"/>
      <c r="RGZ45" s="154"/>
      <c r="RHA45" s="154"/>
      <c r="RHB45" s="154"/>
      <c r="RHC45" s="154"/>
      <c r="RHD45" s="154"/>
      <c r="RHE45" s="154"/>
      <c r="RHF45" s="154"/>
      <c r="RHG45" s="154"/>
      <c r="RHH45" s="154"/>
      <c r="RHI45" s="154"/>
      <c r="RHJ45" s="154"/>
      <c r="RHK45" s="154"/>
      <c r="RHL45" s="154"/>
      <c r="RHM45" s="154"/>
      <c r="RHN45" s="154"/>
      <c r="RHO45" s="154"/>
      <c r="RHP45" s="154"/>
      <c r="RHQ45" s="154"/>
      <c r="RHR45" s="154"/>
      <c r="RHS45" s="154"/>
      <c r="RHT45" s="154"/>
      <c r="RHU45" s="154"/>
      <c r="RHV45" s="154"/>
      <c r="RHW45" s="154"/>
      <c r="RHX45" s="154"/>
      <c r="RHY45" s="154"/>
      <c r="RHZ45" s="154"/>
      <c r="RIA45" s="154"/>
      <c r="RIB45" s="154"/>
      <c r="RIC45" s="154"/>
      <c r="RID45" s="154"/>
      <c r="RIE45" s="154"/>
      <c r="RIF45" s="154"/>
      <c r="RIG45" s="154"/>
      <c r="RIH45" s="154"/>
      <c r="RII45" s="154"/>
      <c r="RIJ45" s="154"/>
      <c r="RIK45" s="154"/>
      <c r="RIL45" s="154"/>
      <c r="RIM45" s="154"/>
      <c r="RIN45" s="154"/>
      <c r="RIO45" s="154"/>
      <c r="RIP45" s="154"/>
      <c r="RIQ45" s="154"/>
      <c r="RIR45" s="154"/>
      <c r="RIS45" s="154"/>
      <c r="RIT45" s="154"/>
      <c r="RIU45" s="154"/>
      <c r="RIV45" s="154"/>
      <c r="RIW45" s="154"/>
      <c r="RIX45" s="154"/>
      <c r="RIY45" s="154"/>
      <c r="RIZ45" s="154"/>
      <c r="RJA45" s="154"/>
      <c r="RJB45" s="154"/>
      <c r="RJC45" s="154"/>
      <c r="RJD45" s="154"/>
      <c r="RJE45" s="154"/>
      <c r="RJF45" s="154"/>
      <c r="RJG45" s="154"/>
      <c r="RJH45" s="154"/>
      <c r="RJI45" s="154"/>
      <c r="RJJ45" s="154"/>
      <c r="RJK45" s="154"/>
      <c r="RJL45" s="154"/>
      <c r="RJM45" s="154"/>
      <c r="RJN45" s="154"/>
      <c r="RJO45" s="154"/>
      <c r="RJP45" s="154"/>
      <c r="RJQ45" s="154"/>
      <c r="RJR45" s="154"/>
      <c r="RJS45" s="154"/>
      <c r="RJT45" s="154"/>
      <c r="RJU45" s="154"/>
      <c r="RJV45" s="154"/>
      <c r="RJW45" s="154"/>
      <c r="RJX45" s="154"/>
      <c r="RJY45" s="154"/>
      <c r="RJZ45" s="154"/>
      <c r="RKA45" s="154"/>
      <c r="RKB45" s="154"/>
      <c r="RKC45" s="154"/>
      <c r="RKD45" s="154"/>
      <c r="RKE45" s="154"/>
      <c r="RKF45" s="154"/>
      <c r="RKG45" s="154"/>
      <c r="RKH45" s="154"/>
      <c r="RKI45" s="154"/>
      <c r="RKJ45" s="154"/>
      <c r="RKK45" s="154"/>
      <c r="RKL45" s="154"/>
      <c r="RKM45" s="154"/>
      <c r="RKN45" s="154"/>
      <c r="RKO45" s="154"/>
      <c r="RKP45" s="154"/>
      <c r="RKQ45" s="154"/>
      <c r="RKR45" s="154"/>
      <c r="RKS45" s="154"/>
      <c r="RKT45" s="154"/>
      <c r="RKU45" s="154"/>
      <c r="RKV45" s="154"/>
      <c r="RKW45" s="154"/>
      <c r="RKX45" s="154"/>
      <c r="RKY45" s="154"/>
      <c r="RKZ45" s="154"/>
      <c r="RLA45" s="154"/>
      <c r="RLB45" s="154"/>
      <c r="RLC45" s="154"/>
      <c r="RLD45" s="154"/>
      <c r="RLE45" s="154"/>
      <c r="RLF45" s="154"/>
      <c r="RLG45" s="154"/>
      <c r="RLH45" s="154"/>
      <c r="RLI45" s="154"/>
      <c r="RLJ45" s="154"/>
      <c r="RLK45" s="154"/>
      <c r="RLL45" s="154"/>
      <c r="RLM45" s="154"/>
      <c r="RLN45" s="154"/>
      <c r="RLO45" s="154"/>
      <c r="RLP45" s="154"/>
      <c r="RLQ45" s="154"/>
      <c r="RLR45" s="154"/>
      <c r="RLS45" s="154"/>
      <c r="RLT45" s="154"/>
      <c r="RLU45" s="154"/>
      <c r="RLV45" s="154"/>
      <c r="RLW45" s="154"/>
      <c r="RLX45" s="154"/>
      <c r="RLY45" s="154"/>
      <c r="RLZ45" s="154"/>
      <c r="RMA45" s="154"/>
      <c r="RMB45" s="154"/>
      <c r="RMC45" s="154"/>
      <c r="RMD45" s="154"/>
      <c r="RME45" s="154"/>
      <c r="RMF45" s="154"/>
      <c r="RMG45" s="154"/>
      <c r="RMH45" s="154"/>
      <c r="RMI45" s="154"/>
      <c r="RMJ45" s="154"/>
      <c r="RMK45" s="154"/>
      <c r="RML45" s="154"/>
      <c r="RMM45" s="154"/>
      <c r="RMN45" s="154"/>
      <c r="RMO45" s="154"/>
      <c r="RMP45" s="154"/>
      <c r="RMQ45" s="154"/>
      <c r="RMR45" s="154"/>
      <c r="RMS45" s="154"/>
      <c r="RMT45" s="154"/>
      <c r="RMU45" s="154"/>
      <c r="RMV45" s="154"/>
      <c r="RMW45" s="154"/>
      <c r="RMX45" s="154"/>
      <c r="RMY45" s="154"/>
      <c r="RMZ45" s="154"/>
      <c r="RNA45" s="154"/>
      <c r="RNB45" s="154"/>
      <c r="RNC45" s="154"/>
      <c r="RND45" s="154"/>
      <c r="RNE45" s="154"/>
      <c r="RNF45" s="154"/>
      <c r="RNG45" s="154"/>
      <c r="RNH45" s="154"/>
      <c r="RNI45" s="154"/>
      <c r="RNJ45" s="154"/>
      <c r="RNK45" s="154"/>
      <c r="RNL45" s="154"/>
      <c r="RNM45" s="154"/>
      <c r="RNN45" s="154"/>
      <c r="RNO45" s="154"/>
      <c r="RNP45" s="154"/>
      <c r="RNQ45" s="154"/>
      <c r="RNR45" s="154"/>
      <c r="RNS45" s="154"/>
      <c r="RNT45" s="154"/>
      <c r="RNU45" s="154"/>
      <c r="RNV45" s="154"/>
      <c r="RNW45" s="154"/>
      <c r="RNX45" s="154"/>
      <c r="RNY45" s="154"/>
      <c r="RNZ45" s="154"/>
      <c r="ROA45" s="154"/>
      <c r="ROB45" s="154"/>
      <c r="ROC45" s="154"/>
      <c r="ROD45" s="154"/>
      <c r="ROE45" s="154"/>
      <c r="ROF45" s="154"/>
      <c r="ROG45" s="154"/>
      <c r="ROH45" s="154"/>
      <c r="ROI45" s="154"/>
      <c r="ROJ45" s="154"/>
      <c r="ROK45" s="154"/>
      <c r="ROL45" s="154"/>
      <c r="ROM45" s="154"/>
      <c r="RON45" s="154"/>
      <c r="ROO45" s="154"/>
      <c r="ROP45" s="154"/>
      <c r="ROQ45" s="154"/>
      <c r="ROR45" s="154"/>
      <c r="ROS45" s="154"/>
      <c r="ROT45" s="154"/>
      <c r="ROU45" s="154"/>
      <c r="ROV45" s="154"/>
      <c r="ROW45" s="154"/>
      <c r="ROX45" s="154"/>
      <c r="ROY45" s="154"/>
      <c r="ROZ45" s="154"/>
      <c r="RPA45" s="154"/>
      <c r="RPB45" s="154"/>
      <c r="RPC45" s="154"/>
      <c r="RPD45" s="154"/>
      <c r="RPE45" s="154"/>
      <c r="RPF45" s="154"/>
      <c r="RPG45" s="154"/>
      <c r="RPH45" s="154"/>
      <c r="RPI45" s="154"/>
      <c r="RPJ45" s="154"/>
      <c r="RPK45" s="154"/>
      <c r="RPL45" s="154"/>
      <c r="RPM45" s="154"/>
      <c r="RPN45" s="154"/>
      <c r="RPO45" s="154"/>
      <c r="RPP45" s="154"/>
      <c r="RPQ45" s="154"/>
      <c r="RPR45" s="154"/>
      <c r="RPS45" s="154"/>
      <c r="RPT45" s="154"/>
      <c r="RPU45" s="154"/>
      <c r="RPV45" s="154"/>
      <c r="RPW45" s="154"/>
      <c r="RPX45" s="154"/>
      <c r="RPY45" s="154"/>
      <c r="RPZ45" s="154"/>
      <c r="RQA45" s="154"/>
      <c r="RQB45" s="154"/>
      <c r="RQC45" s="154"/>
      <c r="RQD45" s="154"/>
      <c r="RQE45" s="154"/>
      <c r="RQF45" s="154"/>
      <c r="RQG45" s="154"/>
      <c r="RQH45" s="154"/>
      <c r="RQI45" s="154"/>
      <c r="RQJ45" s="154"/>
      <c r="RQK45" s="154"/>
      <c r="RQL45" s="154"/>
      <c r="RQM45" s="154"/>
      <c r="RQN45" s="154"/>
      <c r="RQO45" s="154"/>
      <c r="RQP45" s="154"/>
      <c r="RQQ45" s="154"/>
      <c r="RQR45" s="154"/>
      <c r="RQS45" s="154"/>
      <c r="RQT45" s="154"/>
      <c r="RQU45" s="154"/>
      <c r="RQV45" s="154"/>
      <c r="RQW45" s="154"/>
      <c r="RQX45" s="154"/>
      <c r="RQY45" s="154"/>
      <c r="RQZ45" s="154"/>
      <c r="RRA45" s="154"/>
      <c r="RRB45" s="154"/>
      <c r="RRC45" s="154"/>
      <c r="RRD45" s="154"/>
      <c r="RRE45" s="154"/>
      <c r="RRF45" s="154"/>
      <c r="RRG45" s="154"/>
      <c r="RRH45" s="154"/>
      <c r="RRI45" s="154"/>
      <c r="RRJ45" s="154"/>
      <c r="RRK45" s="154"/>
      <c r="RRL45" s="154"/>
      <c r="RRM45" s="154"/>
      <c r="RRN45" s="154"/>
      <c r="RRO45" s="154"/>
      <c r="RRP45" s="154"/>
      <c r="RRQ45" s="154"/>
      <c r="RRR45" s="154"/>
      <c r="RRS45" s="154"/>
      <c r="RRT45" s="154"/>
      <c r="RRU45" s="154"/>
      <c r="RRV45" s="154"/>
      <c r="RRW45" s="154"/>
      <c r="RRX45" s="154"/>
      <c r="RRY45" s="154"/>
      <c r="RRZ45" s="154"/>
      <c r="RSA45" s="154"/>
      <c r="RSB45" s="154"/>
      <c r="RSC45" s="154"/>
      <c r="RSD45" s="154"/>
      <c r="RSE45" s="154"/>
      <c r="RSF45" s="154"/>
      <c r="RSG45" s="154"/>
      <c r="RSH45" s="154"/>
      <c r="RSI45" s="154"/>
      <c r="RSJ45" s="154"/>
      <c r="RSK45" s="154"/>
      <c r="RSL45" s="154"/>
      <c r="RSM45" s="154"/>
      <c r="RSN45" s="154"/>
      <c r="RSO45" s="154"/>
      <c r="RSP45" s="154"/>
      <c r="RSQ45" s="154"/>
      <c r="RSR45" s="154"/>
      <c r="RSS45" s="154"/>
      <c r="RST45" s="154"/>
      <c r="RSU45" s="154"/>
      <c r="RSV45" s="154"/>
      <c r="RSW45" s="154"/>
      <c r="RSX45" s="154"/>
      <c r="RSY45" s="154"/>
      <c r="RSZ45" s="154"/>
      <c r="RTA45" s="154"/>
      <c r="RTB45" s="154"/>
      <c r="RTC45" s="154"/>
      <c r="RTD45" s="154"/>
      <c r="RTE45" s="154"/>
      <c r="RTF45" s="154"/>
      <c r="RTG45" s="154"/>
      <c r="RTH45" s="154"/>
      <c r="RTI45" s="154"/>
      <c r="RTJ45" s="154"/>
      <c r="RTK45" s="154"/>
      <c r="RTL45" s="154"/>
      <c r="RTM45" s="154"/>
      <c r="RTN45" s="154"/>
      <c r="RTO45" s="154"/>
      <c r="RTP45" s="154"/>
      <c r="RTQ45" s="154"/>
      <c r="RTR45" s="154"/>
      <c r="RTS45" s="154"/>
      <c r="RTT45" s="154"/>
      <c r="RTU45" s="154"/>
      <c r="RTV45" s="154"/>
      <c r="RTW45" s="154"/>
      <c r="RTX45" s="154"/>
      <c r="RTY45" s="154"/>
      <c r="RTZ45" s="154"/>
      <c r="RUA45" s="154"/>
      <c r="RUB45" s="154"/>
      <c r="RUC45" s="154"/>
      <c r="RUD45" s="154"/>
      <c r="RUE45" s="154"/>
      <c r="RUF45" s="154"/>
      <c r="RUG45" s="154"/>
      <c r="RUH45" s="154"/>
      <c r="RUI45" s="154"/>
      <c r="RUJ45" s="154"/>
      <c r="RUK45" s="154"/>
      <c r="RUL45" s="154"/>
      <c r="RUM45" s="154"/>
      <c r="RUN45" s="154"/>
      <c r="RUO45" s="154"/>
      <c r="RUP45" s="154"/>
      <c r="RUQ45" s="154"/>
      <c r="RUR45" s="154"/>
      <c r="RUS45" s="154"/>
      <c r="RUT45" s="154"/>
      <c r="RUU45" s="154"/>
      <c r="RUV45" s="154"/>
      <c r="RUW45" s="154"/>
      <c r="RUX45" s="154"/>
      <c r="RUY45" s="154"/>
      <c r="RUZ45" s="154"/>
      <c r="RVA45" s="154"/>
      <c r="RVB45" s="154"/>
      <c r="RVC45" s="154"/>
      <c r="RVD45" s="154"/>
      <c r="RVE45" s="154"/>
      <c r="RVF45" s="154"/>
      <c r="RVG45" s="154"/>
      <c r="RVH45" s="154"/>
      <c r="RVI45" s="154"/>
      <c r="RVJ45" s="154"/>
      <c r="RVK45" s="154"/>
      <c r="RVL45" s="154"/>
      <c r="RVM45" s="154"/>
      <c r="RVN45" s="154"/>
      <c r="RVO45" s="154"/>
      <c r="RVP45" s="154"/>
      <c r="RVQ45" s="154"/>
      <c r="RVR45" s="154"/>
      <c r="RVS45" s="154"/>
      <c r="RVT45" s="154"/>
      <c r="RVU45" s="154"/>
      <c r="RVV45" s="154"/>
      <c r="RVW45" s="154"/>
      <c r="RVX45" s="154"/>
      <c r="RVY45" s="154"/>
      <c r="RVZ45" s="154"/>
      <c r="RWA45" s="154"/>
      <c r="RWB45" s="154"/>
      <c r="RWC45" s="154"/>
      <c r="RWD45" s="154"/>
      <c r="RWE45" s="154"/>
      <c r="RWF45" s="154"/>
      <c r="RWG45" s="154"/>
      <c r="RWH45" s="154"/>
      <c r="RWI45" s="154"/>
      <c r="RWJ45" s="154"/>
      <c r="RWK45" s="154"/>
      <c r="RWL45" s="154"/>
      <c r="RWM45" s="154"/>
      <c r="RWN45" s="154"/>
      <c r="RWO45" s="154"/>
      <c r="RWP45" s="154"/>
      <c r="RWQ45" s="154"/>
      <c r="RWR45" s="154"/>
      <c r="RWS45" s="154"/>
      <c r="RWT45" s="154"/>
      <c r="RWU45" s="154"/>
      <c r="RWV45" s="154"/>
      <c r="RWW45" s="154"/>
      <c r="RWX45" s="154"/>
      <c r="RWY45" s="154"/>
      <c r="RWZ45" s="154"/>
      <c r="RXA45" s="154"/>
      <c r="RXB45" s="154"/>
      <c r="RXC45" s="154"/>
      <c r="RXD45" s="154"/>
      <c r="RXE45" s="154"/>
      <c r="RXF45" s="154"/>
      <c r="RXG45" s="154"/>
      <c r="RXH45" s="154"/>
      <c r="RXI45" s="154"/>
      <c r="RXJ45" s="154"/>
      <c r="RXK45" s="154"/>
      <c r="RXL45" s="154"/>
      <c r="RXM45" s="154"/>
      <c r="RXN45" s="154"/>
      <c r="RXO45" s="154"/>
      <c r="RXP45" s="154"/>
      <c r="RXQ45" s="154"/>
      <c r="RXR45" s="154"/>
      <c r="RXS45" s="154"/>
      <c r="RXT45" s="154"/>
      <c r="RXU45" s="154"/>
      <c r="RXV45" s="154"/>
      <c r="RXW45" s="154"/>
      <c r="RXX45" s="154"/>
      <c r="RXY45" s="154"/>
      <c r="RXZ45" s="154"/>
      <c r="RYA45" s="154"/>
      <c r="RYB45" s="154"/>
      <c r="RYC45" s="154"/>
      <c r="RYD45" s="154"/>
      <c r="RYE45" s="154"/>
      <c r="RYF45" s="154"/>
      <c r="RYG45" s="154"/>
      <c r="RYH45" s="154"/>
      <c r="RYI45" s="154"/>
      <c r="RYJ45" s="154"/>
      <c r="RYK45" s="154"/>
      <c r="RYL45" s="154"/>
      <c r="RYM45" s="154"/>
      <c r="RYN45" s="154"/>
      <c r="RYO45" s="154"/>
      <c r="RYP45" s="154"/>
      <c r="RYQ45" s="154"/>
      <c r="RYR45" s="154"/>
      <c r="RYS45" s="154"/>
      <c r="RYT45" s="154"/>
      <c r="RYU45" s="154"/>
      <c r="RYV45" s="154"/>
      <c r="RYW45" s="154"/>
      <c r="RYX45" s="154"/>
      <c r="RYY45" s="154"/>
      <c r="RYZ45" s="154"/>
      <c r="RZA45" s="154"/>
      <c r="RZB45" s="154"/>
      <c r="RZC45" s="154"/>
      <c r="RZD45" s="154"/>
      <c r="RZE45" s="154"/>
      <c r="RZF45" s="154"/>
      <c r="RZG45" s="154"/>
      <c r="RZH45" s="154"/>
      <c r="RZI45" s="154"/>
      <c r="RZJ45" s="154"/>
      <c r="RZK45" s="154"/>
      <c r="RZL45" s="154"/>
      <c r="RZM45" s="154"/>
      <c r="RZN45" s="154"/>
      <c r="RZO45" s="154"/>
      <c r="RZP45" s="154"/>
      <c r="RZQ45" s="154"/>
      <c r="RZR45" s="154"/>
      <c r="RZS45" s="154"/>
      <c r="RZT45" s="154"/>
      <c r="RZU45" s="154"/>
      <c r="RZV45" s="154"/>
      <c r="RZW45" s="154"/>
      <c r="RZX45" s="154"/>
      <c r="RZY45" s="154"/>
      <c r="RZZ45" s="154"/>
      <c r="SAA45" s="154"/>
      <c r="SAB45" s="154"/>
      <c r="SAC45" s="154"/>
      <c r="SAD45" s="154"/>
      <c r="SAE45" s="154"/>
      <c r="SAF45" s="154"/>
      <c r="SAG45" s="154"/>
      <c r="SAH45" s="154"/>
      <c r="SAI45" s="154"/>
      <c r="SAJ45" s="154"/>
      <c r="SAK45" s="154"/>
      <c r="SAL45" s="154"/>
      <c r="SAM45" s="154"/>
      <c r="SAN45" s="154"/>
      <c r="SAO45" s="154"/>
      <c r="SAP45" s="154"/>
      <c r="SAQ45" s="154"/>
      <c r="SAR45" s="154"/>
      <c r="SAS45" s="154"/>
      <c r="SAT45" s="154"/>
      <c r="SAU45" s="154"/>
      <c r="SAV45" s="154"/>
      <c r="SAW45" s="154"/>
      <c r="SAX45" s="154"/>
      <c r="SAY45" s="154"/>
      <c r="SAZ45" s="154"/>
      <c r="SBA45" s="154"/>
      <c r="SBB45" s="154"/>
      <c r="SBC45" s="154"/>
      <c r="SBD45" s="154"/>
      <c r="SBE45" s="154"/>
      <c r="SBF45" s="154"/>
      <c r="SBG45" s="154"/>
      <c r="SBH45" s="154"/>
      <c r="SBI45" s="154"/>
      <c r="SBJ45" s="154"/>
      <c r="SBK45" s="154"/>
      <c r="SBL45" s="154"/>
      <c r="SBM45" s="154"/>
      <c r="SBN45" s="154"/>
      <c r="SBO45" s="154"/>
      <c r="SBP45" s="154"/>
      <c r="SBQ45" s="154"/>
      <c r="SBR45" s="154"/>
      <c r="SBS45" s="154"/>
      <c r="SBT45" s="154"/>
      <c r="SBU45" s="154"/>
      <c r="SBV45" s="154"/>
      <c r="SBW45" s="154"/>
      <c r="SBX45" s="154"/>
      <c r="SBY45" s="154"/>
      <c r="SBZ45" s="154"/>
      <c r="SCA45" s="154"/>
      <c r="SCB45" s="154"/>
      <c r="SCC45" s="154"/>
      <c r="SCD45" s="154"/>
      <c r="SCE45" s="154"/>
      <c r="SCF45" s="154"/>
      <c r="SCG45" s="154"/>
      <c r="SCH45" s="154"/>
      <c r="SCI45" s="154"/>
      <c r="SCJ45" s="154"/>
      <c r="SCK45" s="154"/>
      <c r="SCL45" s="154"/>
      <c r="SCM45" s="154"/>
      <c r="SCN45" s="154"/>
      <c r="SCO45" s="154"/>
      <c r="SCP45" s="154"/>
      <c r="SCQ45" s="154"/>
      <c r="SCR45" s="154"/>
      <c r="SCS45" s="154"/>
      <c r="SCT45" s="154"/>
      <c r="SCU45" s="154"/>
      <c r="SCV45" s="154"/>
      <c r="SCW45" s="154"/>
      <c r="SCX45" s="154"/>
      <c r="SCY45" s="154"/>
      <c r="SCZ45" s="154"/>
      <c r="SDA45" s="154"/>
      <c r="SDB45" s="154"/>
      <c r="SDC45" s="154"/>
      <c r="SDD45" s="154"/>
      <c r="SDE45" s="154"/>
      <c r="SDF45" s="154"/>
      <c r="SDG45" s="154"/>
      <c r="SDH45" s="154"/>
      <c r="SDI45" s="154"/>
      <c r="SDJ45" s="154"/>
      <c r="SDK45" s="154"/>
      <c r="SDL45" s="154"/>
      <c r="SDM45" s="154"/>
      <c r="SDN45" s="154"/>
      <c r="SDO45" s="154"/>
      <c r="SDP45" s="154"/>
      <c r="SDQ45" s="154"/>
      <c r="SDR45" s="154"/>
      <c r="SDS45" s="154"/>
      <c r="SDT45" s="154"/>
      <c r="SDU45" s="154"/>
      <c r="SDV45" s="154"/>
      <c r="SDW45" s="154"/>
      <c r="SDX45" s="154"/>
      <c r="SDY45" s="154"/>
      <c r="SDZ45" s="154"/>
      <c r="SEA45" s="154"/>
      <c r="SEB45" s="154"/>
      <c r="SEC45" s="154"/>
      <c r="SED45" s="154"/>
      <c r="SEE45" s="154"/>
      <c r="SEF45" s="154"/>
      <c r="SEG45" s="154"/>
      <c r="SEH45" s="154"/>
      <c r="SEI45" s="154"/>
      <c r="SEJ45" s="154"/>
      <c r="SEK45" s="154"/>
      <c r="SEL45" s="154"/>
      <c r="SEM45" s="154"/>
      <c r="SEN45" s="154"/>
      <c r="SEO45" s="154"/>
      <c r="SEP45" s="154"/>
      <c r="SEQ45" s="154"/>
      <c r="SER45" s="154"/>
      <c r="SES45" s="154"/>
      <c r="SET45" s="154"/>
      <c r="SEU45" s="154"/>
      <c r="SEV45" s="154"/>
      <c r="SEW45" s="154"/>
      <c r="SEX45" s="154"/>
      <c r="SEY45" s="154"/>
      <c r="SEZ45" s="154"/>
      <c r="SFA45" s="154"/>
      <c r="SFB45" s="154"/>
      <c r="SFC45" s="154"/>
      <c r="SFD45" s="154"/>
      <c r="SFE45" s="154"/>
      <c r="SFF45" s="154"/>
      <c r="SFG45" s="154"/>
      <c r="SFH45" s="154"/>
      <c r="SFI45" s="154"/>
      <c r="SFJ45" s="154"/>
      <c r="SFK45" s="154"/>
      <c r="SFL45" s="154"/>
      <c r="SFM45" s="154"/>
      <c r="SFN45" s="154"/>
      <c r="SFO45" s="154"/>
      <c r="SFP45" s="154"/>
      <c r="SFQ45" s="154"/>
      <c r="SFR45" s="154"/>
      <c r="SFS45" s="154"/>
      <c r="SFT45" s="154"/>
      <c r="SFU45" s="154"/>
      <c r="SFV45" s="154"/>
      <c r="SFW45" s="154"/>
      <c r="SFX45" s="154"/>
      <c r="SFY45" s="154"/>
      <c r="SFZ45" s="154"/>
      <c r="SGA45" s="154"/>
      <c r="SGB45" s="154"/>
      <c r="SGC45" s="154"/>
      <c r="SGD45" s="154"/>
      <c r="SGE45" s="154"/>
      <c r="SGF45" s="154"/>
      <c r="SGG45" s="154"/>
      <c r="SGH45" s="154"/>
      <c r="SGI45" s="154"/>
      <c r="SGJ45" s="154"/>
      <c r="SGK45" s="154"/>
      <c r="SGL45" s="154"/>
      <c r="SGM45" s="154"/>
      <c r="SGN45" s="154"/>
      <c r="SGO45" s="154"/>
      <c r="SGP45" s="154"/>
      <c r="SGQ45" s="154"/>
      <c r="SGR45" s="154"/>
      <c r="SGS45" s="154"/>
      <c r="SGT45" s="154"/>
      <c r="SGU45" s="154"/>
      <c r="SGV45" s="154"/>
      <c r="SGW45" s="154"/>
      <c r="SGX45" s="154"/>
      <c r="SGY45" s="154"/>
      <c r="SGZ45" s="154"/>
      <c r="SHA45" s="154"/>
      <c r="SHB45" s="154"/>
      <c r="SHC45" s="154"/>
      <c r="SHD45" s="154"/>
      <c r="SHE45" s="154"/>
      <c r="SHF45" s="154"/>
      <c r="SHG45" s="154"/>
      <c r="SHH45" s="154"/>
      <c r="SHI45" s="154"/>
      <c r="SHJ45" s="154"/>
      <c r="SHK45" s="154"/>
      <c r="SHL45" s="154"/>
      <c r="SHM45" s="154"/>
      <c r="SHN45" s="154"/>
      <c r="SHO45" s="154"/>
      <c r="SHP45" s="154"/>
      <c r="SHQ45" s="154"/>
      <c r="SHR45" s="154"/>
      <c r="SHS45" s="154"/>
      <c r="SHT45" s="154"/>
      <c r="SHU45" s="154"/>
      <c r="SHV45" s="154"/>
      <c r="SHW45" s="154"/>
      <c r="SHX45" s="154"/>
      <c r="SHY45" s="154"/>
      <c r="SHZ45" s="154"/>
      <c r="SIA45" s="154"/>
      <c r="SIB45" s="154"/>
      <c r="SIC45" s="154"/>
      <c r="SID45" s="154"/>
      <c r="SIE45" s="154"/>
      <c r="SIF45" s="154"/>
      <c r="SIG45" s="154"/>
      <c r="SIH45" s="154"/>
      <c r="SII45" s="154"/>
      <c r="SIJ45" s="154"/>
      <c r="SIK45" s="154"/>
      <c r="SIL45" s="154"/>
      <c r="SIM45" s="154"/>
      <c r="SIN45" s="154"/>
      <c r="SIO45" s="154"/>
      <c r="SIP45" s="154"/>
      <c r="SIQ45" s="154"/>
      <c r="SIR45" s="154"/>
      <c r="SIS45" s="154"/>
      <c r="SIT45" s="154"/>
      <c r="SIU45" s="154"/>
      <c r="SIV45" s="154"/>
      <c r="SIW45" s="154"/>
      <c r="SIX45" s="154"/>
      <c r="SIY45" s="154"/>
      <c r="SIZ45" s="154"/>
      <c r="SJA45" s="154"/>
      <c r="SJB45" s="154"/>
      <c r="SJC45" s="154"/>
      <c r="SJD45" s="154"/>
      <c r="SJE45" s="154"/>
      <c r="SJF45" s="154"/>
      <c r="SJG45" s="154"/>
      <c r="SJH45" s="154"/>
      <c r="SJI45" s="154"/>
      <c r="SJJ45" s="154"/>
      <c r="SJK45" s="154"/>
      <c r="SJL45" s="154"/>
      <c r="SJM45" s="154"/>
      <c r="SJN45" s="154"/>
      <c r="SJO45" s="154"/>
      <c r="SJP45" s="154"/>
      <c r="SJQ45" s="154"/>
      <c r="SJR45" s="154"/>
      <c r="SJS45" s="154"/>
      <c r="SJT45" s="154"/>
      <c r="SJU45" s="154"/>
      <c r="SJV45" s="154"/>
      <c r="SJW45" s="154"/>
      <c r="SJX45" s="154"/>
      <c r="SJY45" s="154"/>
      <c r="SJZ45" s="154"/>
      <c r="SKA45" s="154"/>
      <c r="SKB45" s="154"/>
      <c r="SKC45" s="154"/>
      <c r="SKD45" s="154"/>
      <c r="SKE45" s="154"/>
      <c r="SKF45" s="154"/>
      <c r="SKG45" s="154"/>
      <c r="SKH45" s="154"/>
      <c r="SKI45" s="154"/>
      <c r="SKJ45" s="154"/>
      <c r="SKK45" s="154"/>
      <c r="SKL45" s="154"/>
      <c r="SKM45" s="154"/>
      <c r="SKN45" s="154"/>
      <c r="SKO45" s="154"/>
      <c r="SKP45" s="154"/>
      <c r="SKQ45" s="154"/>
      <c r="SKR45" s="154"/>
      <c r="SKS45" s="154"/>
      <c r="SKT45" s="154"/>
      <c r="SKU45" s="154"/>
      <c r="SKV45" s="154"/>
      <c r="SKW45" s="154"/>
      <c r="SKX45" s="154"/>
      <c r="SKY45" s="154"/>
      <c r="SKZ45" s="154"/>
      <c r="SLA45" s="154"/>
      <c r="SLB45" s="154"/>
      <c r="SLC45" s="154"/>
      <c r="SLD45" s="154"/>
      <c r="SLE45" s="154"/>
      <c r="SLF45" s="154"/>
      <c r="SLG45" s="154"/>
      <c r="SLH45" s="154"/>
      <c r="SLI45" s="154"/>
      <c r="SLJ45" s="154"/>
      <c r="SLK45" s="154"/>
      <c r="SLL45" s="154"/>
      <c r="SLM45" s="154"/>
      <c r="SLN45" s="154"/>
      <c r="SLO45" s="154"/>
      <c r="SLP45" s="154"/>
      <c r="SLQ45" s="154"/>
      <c r="SLR45" s="154"/>
      <c r="SLS45" s="154"/>
      <c r="SLT45" s="154"/>
      <c r="SLU45" s="154"/>
      <c r="SLV45" s="154"/>
      <c r="SLW45" s="154"/>
      <c r="SLX45" s="154"/>
      <c r="SLY45" s="154"/>
      <c r="SLZ45" s="154"/>
      <c r="SMA45" s="154"/>
      <c r="SMB45" s="154"/>
      <c r="SMC45" s="154"/>
      <c r="SMD45" s="154"/>
      <c r="SME45" s="154"/>
      <c r="SMF45" s="154"/>
      <c r="SMG45" s="154"/>
      <c r="SMH45" s="154"/>
      <c r="SMI45" s="154"/>
      <c r="SMJ45" s="154"/>
      <c r="SMK45" s="154"/>
      <c r="SML45" s="154"/>
      <c r="SMM45" s="154"/>
      <c r="SMN45" s="154"/>
      <c r="SMO45" s="154"/>
      <c r="SMP45" s="154"/>
      <c r="SMQ45" s="154"/>
      <c r="SMR45" s="154"/>
      <c r="SMS45" s="154"/>
      <c r="SMT45" s="154"/>
      <c r="SMU45" s="154"/>
      <c r="SMV45" s="154"/>
      <c r="SMW45" s="154"/>
      <c r="SMX45" s="154"/>
      <c r="SMY45" s="154"/>
      <c r="SMZ45" s="154"/>
      <c r="SNA45" s="154"/>
      <c r="SNB45" s="154"/>
      <c r="SNC45" s="154"/>
      <c r="SND45" s="154"/>
      <c r="SNE45" s="154"/>
      <c r="SNF45" s="154"/>
      <c r="SNG45" s="154"/>
      <c r="SNH45" s="154"/>
      <c r="SNI45" s="154"/>
      <c r="SNJ45" s="154"/>
      <c r="SNK45" s="154"/>
      <c r="SNL45" s="154"/>
      <c r="SNM45" s="154"/>
      <c r="SNN45" s="154"/>
      <c r="SNO45" s="154"/>
      <c r="SNP45" s="154"/>
      <c r="SNQ45" s="154"/>
      <c r="SNR45" s="154"/>
      <c r="SNS45" s="154"/>
      <c r="SNT45" s="154"/>
      <c r="SNU45" s="154"/>
      <c r="SNV45" s="154"/>
      <c r="SNW45" s="154"/>
      <c r="SNX45" s="154"/>
      <c r="SNY45" s="154"/>
      <c r="SNZ45" s="154"/>
      <c r="SOA45" s="154"/>
      <c r="SOB45" s="154"/>
      <c r="SOC45" s="154"/>
      <c r="SOD45" s="154"/>
      <c r="SOE45" s="154"/>
      <c r="SOF45" s="154"/>
      <c r="SOG45" s="154"/>
      <c r="SOH45" s="154"/>
      <c r="SOI45" s="154"/>
      <c r="SOJ45" s="154"/>
      <c r="SOK45" s="154"/>
      <c r="SOL45" s="154"/>
      <c r="SOM45" s="154"/>
      <c r="SON45" s="154"/>
      <c r="SOO45" s="154"/>
      <c r="SOP45" s="154"/>
      <c r="SOQ45" s="154"/>
      <c r="SOR45" s="154"/>
      <c r="SOS45" s="154"/>
      <c r="SOT45" s="154"/>
      <c r="SOU45" s="154"/>
      <c r="SOV45" s="154"/>
      <c r="SOW45" s="154"/>
      <c r="SOX45" s="154"/>
      <c r="SOY45" s="154"/>
      <c r="SOZ45" s="154"/>
      <c r="SPA45" s="154"/>
      <c r="SPB45" s="154"/>
      <c r="SPC45" s="154"/>
      <c r="SPD45" s="154"/>
      <c r="SPE45" s="154"/>
      <c r="SPF45" s="154"/>
      <c r="SPG45" s="154"/>
      <c r="SPH45" s="154"/>
      <c r="SPI45" s="154"/>
      <c r="SPJ45" s="154"/>
      <c r="SPK45" s="154"/>
      <c r="SPL45" s="154"/>
      <c r="SPM45" s="154"/>
      <c r="SPN45" s="154"/>
      <c r="SPO45" s="154"/>
      <c r="SPP45" s="154"/>
      <c r="SPQ45" s="154"/>
      <c r="SPR45" s="154"/>
      <c r="SPS45" s="154"/>
      <c r="SPT45" s="154"/>
      <c r="SPU45" s="154"/>
      <c r="SPV45" s="154"/>
      <c r="SPW45" s="154"/>
      <c r="SPX45" s="154"/>
      <c r="SPY45" s="154"/>
      <c r="SPZ45" s="154"/>
      <c r="SQA45" s="154"/>
      <c r="SQB45" s="154"/>
      <c r="SQC45" s="154"/>
      <c r="SQD45" s="154"/>
      <c r="SQE45" s="154"/>
      <c r="SQF45" s="154"/>
      <c r="SQG45" s="154"/>
      <c r="SQH45" s="154"/>
      <c r="SQI45" s="154"/>
      <c r="SQJ45" s="154"/>
      <c r="SQK45" s="154"/>
      <c r="SQL45" s="154"/>
      <c r="SQM45" s="154"/>
      <c r="SQN45" s="154"/>
      <c r="SQO45" s="154"/>
      <c r="SQP45" s="154"/>
      <c r="SQQ45" s="154"/>
      <c r="SQR45" s="154"/>
      <c r="SQS45" s="154"/>
      <c r="SQT45" s="154"/>
      <c r="SQU45" s="154"/>
      <c r="SQV45" s="154"/>
      <c r="SQW45" s="154"/>
      <c r="SQX45" s="154"/>
      <c r="SQY45" s="154"/>
      <c r="SQZ45" s="154"/>
      <c r="SRA45" s="154"/>
      <c r="SRB45" s="154"/>
      <c r="SRC45" s="154"/>
      <c r="SRD45" s="154"/>
      <c r="SRE45" s="154"/>
      <c r="SRF45" s="154"/>
      <c r="SRG45" s="154"/>
      <c r="SRH45" s="154"/>
      <c r="SRI45" s="154"/>
      <c r="SRJ45" s="154"/>
      <c r="SRK45" s="154"/>
      <c r="SRL45" s="154"/>
      <c r="SRM45" s="154"/>
      <c r="SRN45" s="154"/>
      <c r="SRO45" s="154"/>
      <c r="SRP45" s="154"/>
      <c r="SRQ45" s="154"/>
      <c r="SRR45" s="154"/>
      <c r="SRS45" s="154"/>
      <c r="SRT45" s="154"/>
      <c r="SRU45" s="154"/>
      <c r="SRV45" s="154"/>
      <c r="SRW45" s="154"/>
      <c r="SRX45" s="154"/>
      <c r="SRY45" s="154"/>
      <c r="SRZ45" s="154"/>
      <c r="SSA45" s="154"/>
      <c r="SSB45" s="154"/>
      <c r="SSC45" s="154"/>
      <c r="SSD45" s="154"/>
      <c r="SSE45" s="154"/>
      <c r="SSF45" s="154"/>
      <c r="SSG45" s="154"/>
      <c r="SSH45" s="154"/>
      <c r="SSI45" s="154"/>
      <c r="SSJ45" s="154"/>
      <c r="SSK45" s="154"/>
      <c r="SSL45" s="154"/>
      <c r="SSM45" s="154"/>
      <c r="SSN45" s="154"/>
      <c r="SSO45" s="154"/>
      <c r="SSP45" s="154"/>
      <c r="SSQ45" s="154"/>
      <c r="SSR45" s="154"/>
      <c r="SSS45" s="154"/>
      <c r="SST45" s="154"/>
      <c r="SSU45" s="154"/>
      <c r="SSV45" s="154"/>
      <c r="SSW45" s="154"/>
      <c r="SSX45" s="154"/>
      <c r="SSY45" s="154"/>
      <c r="SSZ45" s="154"/>
      <c r="STA45" s="154"/>
      <c r="STB45" s="154"/>
      <c r="STC45" s="154"/>
      <c r="STD45" s="154"/>
      <c r="STE45" s="154"/>
      <c r="STF45" s="154"/>
      <c r="STG45" s="154"/>
      <c r="STH45" s="154"/>
      <c r="STI45" s="154"/>
      <c r="STJ45" s="154"/>
      <c r="STK45" s="154"/>
      <c r="STL45" s="154"/>
      <c r="STM45" s="154"/>
      <c r="STN45" s="154"/>
      <c r="STO45" s="154"/>
      <c r="STP45" s="154"/>
      <c r="STQ45" s="154"/>
      <c r="STR45" s="154"/>
      <c r="STS45" s="154"/>
      <c r="STT45" s="154"/>
      <c r="STU45" s="154"/>
      <c r="STV45" s="154"/>
      <c r="STW45" s="154"/>
      <c r="STX45" s="154"/>
      <c r="STY45" s="154"/>
      <c r="STZ45" s="154"/>
      <c r="SUA45" s="154"/>
      <c r="SUB45" s="154"/>
      <c r="SUC45" s="154"/>
      <c r="SUD45" s="154"/>
      <c r="SUE45" s="154"/>
      <c r="SUF45" s="154"/>
      <c r="SUG45" s="154"/>
      <c r="SUH45" s="154"/>
      <c r="SUI45" s="154"/>
      <c r="SUJ45" s="154"/>
      <c r="SUK45" s="154"/>
      <c r="SUL45" s="154"/>
      <c r="SUM45" s="154"/>
      <c r="SUN45" s="154"/>
      <c r="SUO45" s="154"/>
      <c r="SUP45" s="154"/>
      <c r="SUQ45" s="154"/>
      <c r="SUR45" s="154"/>
      <c r="SUS45" s="154"/>
      <c r="SUT45" s="154"/>
      <c r="SUU45" s="154"/>
      <c r="SUV45" s="154"/>
      <c r="SUW45" s="154"/>
      <c r="SUX45" s="154"/>
      <c r="SUY45" s="154"/>
      <c r="SUZ45" s="154"/>
      <c r="SVA45" s="154"/>
      <c r="SVB45" s="154"/>
      <c r="SVC45" s="154"/>
      <c r="SVD45" s="154"/>
      <c r="SVE45" s="154"/>
      <c r="SVF45" s="154"/>
      <c r="SVG45" s="154"/>
      <c r="SVH45" s="154"/>
      <c r="SVI45" s="154"/>
      <c r="SVJ45" s="154"/>
      <c r="SVK45" s="154"/>
      <c r="SVL45" s="154"/>
      <c r="SVM45" s="154"/>
      <c r="SVN45" s="154"/>
      <c r="SVO45" s="154"/>
      <c r="SVP45" s="154"/>
      <c r="SVQ45" s="154"/>
      <c r="SVR45" s="154"/>
      <c r="SVS45" s="154"/>
      <c r="SVT45" s="154"/>
      <c r="SVU45" s="154"/>
      <c r="SVV45" s="154"/>
      <c r="SVW45" s="154"/>
      <c r="SVX45" s="154"/>
      <c r="SVY45" s="154"/>
      <c r="SVZ45" s="154"/>
      <c r="SWA45" s="154"/>
      <c r="SWB45" s="154"/>
      <c r="SWC45" s="154"/>
      <c r="SWD45" s="154"/>
      <c r="SWE45" s="154"/>
      <c r="SWF45" s="154"/>
      <c r="SWG45" s="154"/>
      <c r="SWH45" s="154"/>
      <c r="SWI45" s="154"/>
      <c r="SWJ45" s="154"/>
      <c r="SWK45" s="154"/>
      <c r="SWL45" s="154"/>
      <c r="SWM45" s="154"/>
      <c r="SWN45" s="154"/>
      <c r="SWO45" s="154"/>
      <c r="SWP45" s="154"/>
      <c r="SWQ45" s="154"/>
      <c r="SWR45" s="154"/>
      <c r="SWS45" s="154"/>
      <c r="SWT45" s="154"/>
      <c r="SWU45" s="154"/>
      <c r="SWV45" s="154"/>
      <c r="SWW45" s="154"/>
      <c r="SWX45" s="154"/>
      <c r="SWY45" s="154"/>
      <c r="SWZ45" s="154"/>
      <c r="SXA45" s="154"/>
      <c r="SXB45" s="154"/>
      <c r="SXC45" s="154"/>
      <c r="SXD45" s="154"/>
      <c r="SXE45" s="154"/>
      <c r="SXF45" s="154"/>
      <c r="SXG45" s="154"/>
      <c r="SXH45" s="154"/>
      <c r="SXI45" s="154"/>
      <c r="SXJ45" s="154"/>
      <c r="SXK45" s="154"/>
      <c r="SXL45" s="154"/>
      <c r="SXM45" s="154"/>
      <c r="SXN45" s="154"/>
      <c r="SXO45" s="154"/>
      <c r="SXP45" s="154"/>
      <c r="SXQ45" s="154"/>
      <c r="SXR45" s="154"/>
      <c r="SXS45" s="154"/>
      <c r="SXT45" s="154"/>
      <c r="SXU45" s="154"/>
      <c r="SXV45" s="154"/>
      <c r="SXW45" s="154"/>
      <c r="SXX45" s="154"/>
      <c r="SXY45" s="154"/>
      <c r="SXZ45" s="154"/>
      <c r="SYA45" s="154"/>
      <c r="SYB45" s="154"/>
      <c r="SYC45" s="154"/>
      <c r="SYD45" s="154"/>
      <c r="SYE45" s="154"/>
      <c r="SYF45" s="154"/>
      <c r="SYG45" s="154"/>
      <c r="SYH45" s="154"/>
      <c r="SYI45" s="154"/>
      <c r="SYJ45" s="154"/>
      <c r="SYK45" s="154"/>
      <c r="SYL45" s="154"/>
      <c r="SYM45" s="154"/>
      <c r="SYN45" s="154"/>
      <c r="SYO45" s="154"/>
      <c r="SYP45" s="154"/>
      <c r="SYQ45" s="154"/>
      <c r="SYR45" s="154"/>
      <c r="SYS45" s="154"/>
      <c r="SYT45" s="154"/>
      <c r="SYU45" s="154"/>
      <c r="SYV45" s="154"/>
      <c r="SYW45" s="154"/>
      <c r="SYX45" s="154"/>
      <c r="SYY45" s="154"/>
      <c r="SYZ45" s="154"/>
      <c r="SZA45" s="154"/>
      <c r="SZB45" s="154"/>
      <c r="SZC45" s="154"/>
      <c r="SZD45" s="154"/>
      <c r="SZE45" s="154"/>
      <c r="SZF45" s="154"/>
      <c r="SZG45" s="154"/>
      <c r="SZH45" s="154"/>
      <c r="SZI45" s="154"/>
      <c r="SZJ45" s="154"/>
      <c r="SZK45" s="154"/>
      <c r="SZL45" s="154"/>
      <c r="SZM45" s="154"/>
      <c r="SZN45" s="154"/>
      <c r="SZO45" s="154"/>
      <c r="SZP45" s="154"/>
      <c r="SZQ45" s="154"/>
      <c r="SZR45" s="154"/>
      <c r="SZS45" s="154"/>
      <c r="SZT45" s="154"/>
      <c r="SZU45" s="154"/>
      <c r="SZV45" s="154"/>
      <c r="SZW45" s="154"/>
      <c r="SZX45" s="154"/>
      <c r="SZY45" s="154"/>
      <c r="SZZ45" s="154"/>
      <c r="TAA45" s="154"/>
      <c r="TAB45" s="154"/>
      <c r="TAC45" s="154"/>
      <c r="TAD45" s="154"/>
      <c r="TAE45" s="154"/>
      <c r="TAF45" s="154"/>
      <c r="TAG45" s="154"/>
      <c r="TAH45" s="154"/>
      <c r="TAI45" s="154"/>
      <c r="TAJ45" s="154"/>
      <c r="TAK45" s="154"/>
      <c r="TAL45" s="154"/>
      <c r="TAM45" s="154"/>
      <c r="TAN45" s="154"/>
      <c r="TAO45" s="154"/>
      <c r="TAP45" s="154"/>
      <c r="TAQ45" s="154"/>
      <c r="TAR45" s="154"/>
      <c r="TAS45" s="154"/>
      <c r="TAT45" s="154"/>
      <c r="TAU45" s="154"/>
      <c r="TAV45" s="154"/>
      <c r="TAW45" s="154"/>
      <c r="TAX45" s="154"/>
      <c r="TAY45" s="154"/>
      <c r="TAZ45" s="154"/>
      <c r="TBA45" s="154"/>
      <c r="TBB45" s="154"/>
      <c r="TBC45" s="154"/>
      <c r="TBD45" s="154"/>
      <c r="TBE45" s="154"/>
      <c r="TBF45" s="154"/>
      <c r="TBG45" s="154"/>
      <c r="TBH45" s="154"/>
      <c r="TBI45" s="154"/>
      <c r="TBJ45" s="154"/>
      <c r="TBK45" s="154"/>
      <c r="TBL45" s="154"/>
      <c r="TBM45" s="154"/>
      <c r="TBN45" s="154"/>
      <c r="TBO45" s="154"/>
      <c r="TBP45" s="154"/>
      <c r="TBQ45" s="154"/>
      <c r="TBR45" s="154"/>
      <c r="TBS45" s="154"/>
      <c r="TBT45" s="154"/>
      <c r="TBU45" s="154"/>
      <c r="TBV45" s="154"/>
      <c r="TBW45" s="154"/>
      <c r="TBX45" s="154"/>
      <c r="TBY45" s="154"/>
      <c r="TBZ45" s="154"/>
      <c r="TCA45" s="154"/>
      <c r="TCB45" s="154"/>
      <c r="TCC45" s="154"/>
      <c r="TCD45" s="154"/>
      <c r="TCE45" s="154"/>
      <c r="TCF45" s="154"/>
      <c r="TCG45" s="154"/>
      <c r="TCH45" s="154"/>
      <c r="TCI45" s="154"/>
      <c r="TCJ45" s="154"/>
      <c r="TCK45" s="154"/>
      <c r="TCL45" s="154"/>
      <c r="TCM45" s="154"/>
      <c r="TCN45" s="154"/>
      <c r="TCO45" s="154"/>
      <c r="TCP45" s="154"/>
      <c r="TCQ45" s="154"/>
      <c r="TCR45" s="154"/>
      <c r="TCS45" s="154"/>
      <c r="TCT45" s="154"/>
      <c r="TCU45" s="154"/>
      <c r="TCV45" s="154"/>
      <c r="TCW45" s="154"/>
      <c r="TCX45" s="154"/>
      <c r="TCY45" s="154"/>
      <c r="TCZ45" s="154"/>
      <c r="TDA45" s="154"/>
      <c r="TDB45" s="154"/>
      <c r="TDC45" s="154"/>
      <c r="TDD45" s="154"/>
      <c r="TDE45" s="154"/>
      <c r="TDF45" s="154"/>
      <c r="TDG45" s="154"/>
      <c r="TDH45" s="154"/>
      <c r="TDI45" s="154"/>
      <c r="TDJ45" s="154"/>
      <c r="TDK45" s="154"/>
      <c r="TDL45" s="154"/>
      <c r="TDM45" s="154"/>
      <c r="TDN45" s="154"/>
      <c r="TDO45" s="154"/>
      <c r="TDP45" s="154"/>
      <c r="TDQ45" s="154"/>
      <c r="TDR45" s="154"/>
      <c r="TDS45" s="154"/>
      <c r="TDT45" s="154"/>
      <c r="TDU45" s="154"/>
      <c r="TDV45" s="154"/>
      <c r="TDW45" s="154"/>
      <c r="TDX45" s="154"/>
      <c r="TDY45" s="154"/>
      <c r="TDZ45" s="154"/>
      <c r="TEA45" s="154"/>
      <c r="TEB45" s="154"/>
      <c r="TEC45" s="154"/>
      <c r="TED45" s="154"/>
      <c r="TEE45" s="154"/>
      <c r="TEF45" s="154"/>
      <c r="TEG45" s="154"/>
      <c r="TEH45" s="154"/>
      <c r="TEI45" s="154"/>
      <c r="TEJ45" s="154"/>
      <c r="TEK45" s="154"/>
      <c r="TEL45" s="154"/>
      <c r="TEM45" s="154"/>
      <c r="TEN45" s="154"/>
      <c r="TEO45" s="154"/>
      <c r="TEP45" s="154"/>
      <c r="TEQ45" s="154"/>
      <c r="TER45" s="154"/>
      <c r="TES45" s="154"/>
      <c r="TET45" s="154"/>
      <c r="TEU45" s="154"/>
      <c r="TEV45" s="154"/>
      <c r="TEW45" s="154"/>
      <c r="TEX45" s="154"/>
      <c r="TEY45" s="154"/>
      <c r="TEZ45" s="154"/>
      <c r="TFA45" s="154"/>
      <c r="TFB45" s="154"/>
      <c r="TFC45" s="154"/>
      <c r="TFD45" s="154"/>
      <c r="TFE45" s="154"/>
      <c r="TFF45" s="154"/>
      <c r="TFG45" s="154"/>
      <c r="TFH45" s="154"/>
      <c r="TFI45" s="154"/>
      <c r="TFJ45" s="154"/>
      <c r="TFK45" s="154"/>
      <c r="TFL45" s="154"/>
      <c r="TFM45" s="154"/>
      <c r="TFN45" s="154"/>
      <c r="TFO45" s="154"/>
      <c r="TFP45" s="154"/>
      <c r="TFQ45" s="154"/>
      <c r="TFR45" s="154"/>
      <c r="TFS45" s="154"/>
      <c r="TFT45" s="154"/>
      <c r="TFU45" s="154"/>
      <c r="TFV45" s="154"/>
      <c r="TFW45" s="154"/>
      <c r="TFX45" s="154"/>
      <c r="TFY45" s="154"/>
      <c r="TFZ45" s="154"/>
      <c r="TGA45" s="154"/>
      <c r="TGB45" s="154"/>
      <c r="TGC45" s="154"/>
      <c r="TGD45" s="154"/>
      <c r="TGE45" s="154"/>
      <c r="TGF45" s="154"/>
      <c r="TGG45" s="154"/>
      <c r="TGH45" s="154"/>
      <c r="TGI45" s="154"/>
      <c r="TGJ45" s="154"/>
      <c r="TGK45" s="154"/>
      <c r="TGL45" s="154"/>
      <c r="TGM45" s="154"/>
      <c r="TGN45" s="154"/>
      <c r="TGO45" s="154"/>
      <c r="TGP45" s="154"/>
      <c r="TGQ45" s="154"/>
      <c r="TGR45" s="154"/>
      <c r="TGS45" s="154"/>
      <c r="TGT45" s="154"/>
      <c r="TGU45" s="154"/>
      <c r="TGV45" s="154"/>
      <c r="TGW45" s="154"/>
      <c r="TGX45" s="154"/>
      <c r="TGY45" s="154"/>
      <c r="TGZ45" s="154"/>
      <c r="THA45" s="154"/>
      <c r="THB45" s="154"/>
      <c r="THC45" s="154"/>
      <c r="THD45" s="154"/>
      <c r="THE45" s="154"/>
      <c r="THF45" s="154"/>
      <c r="THG45" s="154"/>
      <c r="THH45" s="154"/>
      <c r="THI45" s="154"/>
      <c r="THJ45" s="154"/>
      <c r="THK45" s="154"/>
      <c r="THL45" s="154"/>
      <c r="THM45" s="154"/>
      <c r="THN45" s="154"/>
      <c r="THO45" s="154"/>
      <c r="THP45" s="154"/>
      <c r="THQ45" s="154"/>
      <c r="THR45" s="154"/>
      <c r="THS45" s="154"/>
      <c r="THT45" s="154"/>
      <c r="THU45" s="154"/>
      <c r="THV45" s="154"/>
      <c r="THW45" s="154"/>
      <c r="THX45" s="154"/>
      <c r="THY45" s="154"/>
      <c r="THZ45" s="154"/>
      <c r="TIA45" s="154"/>
      <c r="TIB45" s="154"/>
      <c r="TIC45" s="154"/>
      <c r="TID45" s="154"/>
      <c r="TIE45" s="154"/>
      <c r="TIF45" s="154"/>
      <c r="TIG45" s="154"/>
      <c r="TIH45" s="154"/>
      <c r="TII45" s="154"/>
      <c r="TIJ45" s="154"/>
      <c r="TIK45" s="154"/>
      <c r="TIL45" s="154"/>
      <c r="TIM45" s="154"/>
      <c r="TIN45" s="154"/>
      <c r="TIO45" s="154"/>
      <c r="TIP45" s="154"/>
      <c r="TIQ45" s="154"/>
      <c r="TIR45" s="154"/>
      <c r="TIS45" s="154"/>
      <c r="TIT45" s="154"/>
      <c r="TIU45" s="154"/>
      <c r="TIV45" s="154"/>
      <c r="TIW45" s="154"/>
      <c r="TIX45" s="154"/>
      <c r="TIY45" s="154"/>
      <c r="TIZ45" s="154"/>
      <c r="TJA45" s="154"/>
      <c r="TJB45" s="154"/>
      <c r="TJC45" s="154"/>
      <c r="TJD45" s="154"/>
      <c r="TJE45" s="154"/>
      <c r="TJF45" s="154"/>
      <c r="TJG45" s="154"/>
      <c r="TJH45" s="154"/>
      <c r="TJI45" s="154"/>
      <c r="TJJ45" s="154"/>
      <c r="TJK45" s="154"/>
      <c r="TJL45" s="154"/>
      <c r="TJM45" s="154"/>
      <c r="TJN45" s="154"/>
      <c r="TJO45" s="154"/>
      <c r="TJP45" s="154"/>
      <c r="TJQ45" s="154"/>
      <c r="TJR45" s="154"/>
      <c r="TJS45" s="154"/>
      <c r="TJT45" s="154"/>
      <c r="TJU45" s="154"/>
      <c r="TJV45" s="154"/>
      <c r="TJW45" s="154"/>
      <c r="TJX45" s="154"/>
      <c r="TJY45" s="154"/>
      <c r="TJZ45" s="154"/>
      <c r="TKA45" s="154"/>
      <c r="TKB45" s="154"/>
      <c r="TKC45" s="154"/>
      <c r="TKD45" s="154"/>
      <c r="TKE45" s="154"/>
      <c r="TKF45" s="154"/>
      <c r="TKG45" s="154"/>
      <c r="TKH45" s="154"/>
      <c r="TKI45" s="154"/>
      <c r="TKJ45" s="154"/>
      <c r="TKK45" s="154"/>
      <c r="TKL45" s="154"/>
      <c r="TKM45" s="154"/>
      <c r="TKN45" s="154"/>
      <c r="TKO45" s="154"/>
      <c r="TKP45" s="154"/>
      <c r="TKQ45" s="154"/>
      <c r="TKR45" s="154"/>
      <c r="TKS45" s="154"/>
      <c r="TKT45" s="154"/>
      <c r="TKU45" s="154"/>
      <c r="TKV45" s="154"/>
      <c r="TKW45" s="154"/>
      <c r="TKX45" s="154"/>
      <c r="TKY45" s="154"/>
      <c r="TKZ45" s="154"/>
      <c r="TLA45" s="154"/>
      <c r="TLB45" s="154"/>
      <c r="TLC45" s="154"/>
      <c r="TLD45" s="154"/>
      <c r="TLE45" s="154"/>
      <c r="TLF45" s="154"/>
      <c r="TLG45" s="154"/>
      <c r="TLH45" s="154"/>
      <c r="TLI45" s="154"/>
      <c r="TLJ45" s="154"/>
      <c r="TLK45" s="154"/>
      <c r="TLL45" s="154"/>
      <c r="TLM45" s="154"/>
      <c r="TLN45" s="154"/>
      <c r="TLO45" s="154"/>
      <c r="TLP45" s="154"/>
      <c r="TLQ45" s="154"/>
      <c r="TLR45" s="154"/>
      <c r="TLS45" s="154"/>
      <c r="TLT45" s="154"/>
      <c r="TLU45" s="154"/>
      <c r="TLV45" s="154"/>
      <c r="TLW45" s="154"/>
      <c r="TLX45" s="154"/>
      <c r="TLY45" s="154"/>
      <c r="TLZ45" s="154"/>
      <c r="TMA45" s="154"/>
      <c r="TMB45" s="154"/>
      <c r="TMC45" s="154"/>
      <c r="TMD45" s="154"/>
      <c r="TME45" s="154"/>
      <c r="TMF45" s="154"/>
      <c r="TMG45" s="154"/>
      <c r="TMH45" s="154"/>
      <c r="TMI45" s="154"/>
      <c r="TMJ45" s="154"/>
      <c r="TMK45" s="154"/>
      <c r="TML45" s="154"/>
      <c r="TMM45" s="154"/>
      <c r="TMN45" s="154"/>
      <c r="TMO45" s="154"/>
      <c r="TMP45" s="154"/>
      <c r="TMQ45" s="154"/>
      <c r="TMR45" s="154"/>
      <c r="TMS45" s="154"/>
      <c r="TMT45" s="154"/>
      <c r="TMU45" s="154"/>
      <c r="TMV45" s="154"/>
      <c r="TMW45" s="154"/>
      <c r="TMX45" s="154"/>
      <c r="TMY45" s="154"/>
      <c r="TMZ45" s="154"/>
      <c r="TNA45" s="154"/>
      <c r="TNB45" s="154"/>
      <c r="TNC45" s="154"/>
      <c r="TND45" s="154"/>
      <c r="TNE45" s="154"/>
      <c r="TNF45" s="154"/>
      <c r="TNG45" s="154"/>
      <c r="TNH45" s="154"/>
      <c r="TNI45" s="154"/>
      <c r="TNJ45" s="154"/>
      <c r="TNK45" s="154"/>
      <c r="TNL45" s="154"/>
      <c r="TNM45" s="154"/>
      <c r="TNN45" s="154"/>
      <c r="TNO45" s="154"/>
      <c r="TNP45" s="154"/>
      <c r="TNQ45" s="154"/>
      <c r="TNR45" s="154"/>
      <c r="TNS45" s="154"/>
      <c r="TNT45" s="154"/>
      <c r="TNU45" s="154"/>
      <c r="TNV45" s="154"/>
      <c r="TNW45" s="154"/>
      <c r="TNX45" s="154"/>
      <c r="TNY45" s="154"/>
      <c r="TNZ45" s="154"/>
      <c r="TOA45" s="154"/>
      <c r="TOB45" s="154"/>
      <c r="TOC45" s="154"/>
      <c r="TOD45" s="154"/>
      <c r="TOE45" s="154"/>
      <c r="TOF45" s="154"/>
      <c r="TOG45" s="154"/>
      <c r="TOH45" s="154"/>
      <c r="TOI45" s="154"/>
      <c r="TOJ45" s="154"/>
      <c r="TOK45" s="154"/>
      <c r="TOL45" s="154"/>
      <c r="TOM45" s="154"/>
      <c r="TON45" s="154"/>
      <c r="TOO45" s="154"/>
      <c r="TOP45" s="154"/>
      <c r="TOQ45" s="154"/>
      <c r="TOR45" s="154"/>
      <c r="TOS45" s="154"/>
      <c r="TOT45" s="154"/>
      <c r="TOU45" s="154"/>
      <c r="TOV45" s="154"/>
      <c r="TOW45" s="154"/>
      <c r="TOX45" s="154"/>
      <c r="TOY45" s="154"/>
      <c r="TOZ45" s="154"/>
      <c r="TPA45" s="154"/>
      <c r="TPB45" s="154"/>
      <c r="TPC45" s="154"/>
      <c r="TPD45" s="154"/>
      <c r="TPE45" s="154"/>
      <c r="TPF45" s="154"/>
      <c r="TPG45" s="154"/>
      <c r="TPH45" s="154"/>
      <c r="TPI45" s="154"/>
      <c r="TPJ45" s="154"/>
      <c r="TPK45" s="154"/>
      <c r="TPL45" s="154"/>
      <c r="TPM45" s="154"/>
      <c r="TPN45" s="154"/>
      <c r="TPO45" s="154"/>
      <c r="TPP45" s="154"/>
      <c r="TPQ45" s="154"/>
      <c r="TPR45" s="154"/>
      <c r="TPS45" s="154"/>
      <c r="TPT45" s="154"/>
      <c r="TPU45" s="154"/>
      <c r="TPV45" s="154"/>
      <c r="TPW45" s="154"/>
      <c r="TPX45" s="154"/>
      <c r="TPY45" s="154"/>
      <c r="TPZ45" s="154"/>
      <c r="TQA45" s="154"/>
      <c r="TQB45" s="154"/>
      <c r="TQC45" s="154"/>
      <c r="TQD45" s="154"/>
      <c r="TQE45" s="154"/>
      <c r="TQF45" s="154"/>
      <c r="TQG45" s="154"/>
      <c r="TQH45" s="154"/>
      <c r="TQI45" s="154"/>
      <c r="TQJ45" s="154"/>
      <c r="TQK45" s="154"/>
      <c r="TQL45" s="154"/>
      <c r="TQM45" s="154"/>
      <c r="TQN45" s="154"/>
      <c r="TQO45" s="154"/>
      <c r="TQP45" s="154"/>
      <c r="TQQ45" s="154"/>
      <c r="TQR45" s="154"/>
      <c r="TQS45" s="154"/>
      <c r="TQT45" s="154"/>
      <c r="TQU45" s="154"/>
      <c r="TQV45" s="154"/>
      <c r="TQW45" s="154"/>
      <c r="TQX45" s="154"/>
      <c r="TQY45" s="154"/>
      <c r="TQZ45" s="154"/>
      <c r="TRA45" s="154"/>
      <c r="TRB45" s="154"/>
      <c r="TRC45" s="154"/>
      <c r="TRD45" s="154"/>
      <c r="TRE45" s="154"/>
      <c r="TRF45" s="154"/>
      <c r="TRG45" s="154"/>
      <c r="TRH45" s="154"/>
      <c r="TRI45" s="154"/>
      <c r="TRJ45" s="154"/>
      <c r="TRK45" s="154"/>
      <c r="TRL45" s="154"/>
      <c r="TRM45" s="154"/>
      <c r="TRN45" s="154"/>
      <c r="TRO45" s="154"/>
      <c r="TRP45" s="154"/>
      <c r="TRQ45" s="154"/>
      <c r="TRR45" s="154"/>
      <c r="TRS45" s="154"/>
      <c r="TRT45" s="154"/>
      <c r="TRU45" s="154"/>
      <c r="TRV45" s="154"/>
      <c r="TRW45" s="154"/>
      <c r="TRX45" s="154"/>
      <c r="TRY45" s="154"/>
      <c r="TRZ45" s="154"/>
      <c r="TSA45" s="154"/>
      <c r="TSB45" s="154"/>
      <c r="TSC45" s="154"/>
      <c r="TSD45" s="154"/>
      <c r="TSE45" s="154"/>
      <c r="TSF45" s="154"/>
      <c r="TSG45" s="154"/>
      <c r="TSH45" s="154"/>
      <c r="TSI45" s="154"/>
      <c r="TSJ45" s="154"/>
      <c r="TSK45" s="154"/>
      <c r="TSL45" s="154"/>
      <c r="TSM45" s="154"/>
      <c r="TSN45" s="154"/>
      <c r="TSO45" s="154"/>
      <c r="TSP45" s="154"/>
      <c r="TSQ45" s="154"/>
      <c r="TSR45" s="154"/>
      <c r="TSS45" s="154"/>
      <c r="TST45" s="154"/>
      <c r="TSU45" s="154"/>
      <c r="TSV45" s="154"/>
      <c r="TSW45" s="154"/>
      <c r="TSX45" s="154"/>
      <c r="TSY45" s="154"/>
      <c r="TSZ45" s="154"/>
      <c r="TTA45" s="154"/>
      <c r="TTB45" s="154"/>
      <c r="TTC45" s="154"/>
      <c r="TTD45" s="154"/>
      <c r="TTE45" s="154"/>
      <c r="TTF45" s="154"/>
      <c r="TTG45" s="154"/>
      <c r="TTH45" s="154"/>
      <c r="TTI45" s="154"/>
      <c r="TTJ45" s="154"/>
      <c r="TTK45" s="154"/>
      <c r="TTL45" s="154"/>
      <c r="TTM45" s="154"/>
      <c r="TTN45" s="154"/>
      <c r="TTO45" s="154"/>
      <c r="TTP45" s="154"/>
      <c r="TTQ45" s="154"/>
      <c r="TTR45" s="154"/>
      <c r="TTS45" s="154"/>
      <c r="TTT45" s="154"/>
      <c r="TTU45" s="154"/>
      <c r="TTV45" s="154"/>
      <c r="TTW45" s="154"/>
      <c r="TTX45" s="154"/>
      <c r="TTY45" s="154"/>
      <c r="TTZ45" s="154"/>
      <c r="TUA45" s="154"/>
      <c r="TUB45" s="154"/>
      <c r="TUC45" s="154"/>
      <c r="TUD45" s="154"/>
      <c r="TUE45" s="154"/>
      <c r="TUF45" s="154"/>
      <c r="TUG45" s="154"/>
      <c r="TUH45" s="154"/>
      <c r="TUI45" s="154"/>
      <c r="TUJ45" s="154"/>
      <c r="TUK45" s="154"/>
      <c r="TUL45" s="154"/>
      <c r="TUM45" s="154"/>
      <c r="TUN45" s="154"/>
      <c r="TUO45" s="154"/>
      <c r="TUP45" s="154"/>
      <c r="TUQ45" s="154"/>
      <c r="TUR45" s="154"/>
      <c r="TUS45" s="154"/>
      <c r="TUT45" s="154"/>
      <c r="TUU45" s="154"/>
      <c r="TUV45" s="154"/>
      <c r="TUW45" s="154"/>
      <c r="TUX45" s="154"/>
      <c r="TUY45" s="154"/>
      <c r="TUZ45" s="154"/>
      <c r="TVA45" s="154"/>
      <c r="TVB45" s="154"/>
      <c r="TVC45" s="154"/>
      <c r="TVD45" s="154"/>
      <c r="TVE45" s="154"/>
      <c r="TVF45" s="154"/>
      <c r="TVG45" s="154"/>
      <c r="TVH45" s="154"/>
      <c r="TVI45" s="154"/>
      <c r="TVJ45" s="154"/>
      <c r="TVK45" s="154"/>
      <c r="TVL45" s="154"/>
      <c r="TVM45" s="154"/>
      <c r="TVN45" s="154"/>
      <c r="TVO45" s="154"/>
      <c r="TVP45" s="154"/>
      <c r="TVQ45" s="154"/>
      <c r="TVR45" s="154"/>
      <c r="TVS45" s="154"/>
      <c r="TVT45" s="154"/>
      <c r="TVU45" s="154"/>
      <c r="TVV45" s="154"/>
      <c r="TVW45" s="154"/>
      <c r="TVX45" s="154"/>
      <c r="TVY45" s="154"/>
      <c r="TVZ45" s="154"/>
      <c r="TWA45" s="154"/>
      <c r="TWB45" s="154"/>
      <c r="TWC45" s="154"/>
      <c r="TWD45" s="154"/>
      <c r="TWE45" s="154"/>
      <c r="TWF45" s="154"/>
      <c r="TWG45" s="154"/>
      <c r="TWH45" s="154"/>
      <c r="TWI45" s="154"/>
      <c r="TWJ45" s="154"/>
      <c r="TWK45" s="154"/>
      <c r="TWL45" s="154"/>
      <c r="TWM45" s="154"/>
      <c r="TWN45" s="154"/>
      <c r="TWO45" s="154"/>
      <c r="TWP45" s="154"/>
      <c r="TWQ45" s="154"/>
      <c r="TWR45" s="154"/>
      <c r="TWS45" s="154"/>
      <c r="TWT45" s="154"/>
      <c r="TWU45" s="154"/>
      <c r="TWV45" s="154"/>
      <c r="TWW45" s="154"/>
      <c r="TWX45" s="154"/>
      <c r="TWY45" s="154"/>
      <c r="TWZ45" s="154"/>
      <c r="TXA45" s="154"/>
      <c r="TXB45" s="154"/>
      <c r="TXC45" s="154"/>
      <c r="TXD45" s="154"/>
      <c r="TXE45" s="154"/>
      <c r="TXF45" s="154"/>
      <c r="TXG45" s="154"/>
      <c r="TXH45" s="154"/>
      <c r="TXI45" s="154"/>
      <c r="TXJ45" s="154"/>
      <c r="TXK45" s="154"/>
      <c r="TXL45" s="154"/>
      <c r="TXM45" s="154"/>
      <c r="TXN45" s="154"/>
      <c r="TXO45" s="154"/>
      <c r="TXP45" s="154"/>
      <c r="TXQ45" s="154"/>
      <c r="TXR45" s="154"/>
      <c r="TXS45" s="154"/>
      <c r="TXT45" s="154"/>
      <c r="TXU45" s="154"/>
      <c r="TXV45" s="154"/>
      <c r="TXW45" s="154"/>
      <c r="TXX45" s="154"/>
      <c r="TXY45" s="154"/>
      <c r="TXZ45" s="154"/>
      <c r="TYA45" s="154"/>
      <c r="TYB45" s="154"/>
      <c r="TYC45" s="154"/>
      <c r="TYD45" s="154"/>
      <c r="TYE45" s="154"/>
      <c r="TYF45" s="154"/>
      <c r="TYG45" s="154"/>
      <c r="TYH45" s="154"/>
      <c r="TYI45" s="154"/>
      <c r="TYJ45" s="154"/>
      <c r="TYK45" s="154"/>
      <c r="TYL45" s="154"/>
      <c r="TYM45" s="154"/>
      <c r="TYN45" s="154"/>
      <c r="TYO45" s="154"/>
      <c r="TYP45" s="154"/>
      <c r="TYQ45" s="154"/>
      <c r="TYR45" s="154"/>
      <c r="TYS45" s="154"/>
      <c r="TYT45" s="154"/>
      <c r="TYU45" s="154"/>
      <c r="TYV45" s="154"/>
      <c r="TYW45" s="154"/>
      <c r="TYX45" s="154"/>
      <c r="TYY45" s="154"/>
      <c r="TYZ45" s="154"/>
      <c r="TZA45" s="154"/>
      <c r="TZB45" s="154"/>
      <c r="TZC45" s="154"/>
      <c r="TZD45" s="154"/>
      <c r="TZE45" s="154"/>
      <c r="TZF45" s="154"/>
      <c r="TZG45" s="154"/>
      <c r="TZH45" s="154"/>
      <c r="TZI45" s="154"/>
      <c r="TZJ45" s="154"/>
      <c r="TZK45" s="154"/>
      <c r="TZL45" s="154"/>
      <c r="TZM45" s="154"/>
      <c r="TZN45" s="154"/>
      <c r="TZO45" s="154"/>
      <c r="TZP45" s="154"/>
      <c r="TZQ45" s="154"/>
      <c r="TZR45" s="154"/>
      <c r="TZS45" s="154"/>
      <c r="TZT45" s="154"/>
      <c r="TZU45" s="154"/>
      <c r="TZV45" s="154"/>
      <c r="TZW45" s="154"/>
      <c r="TZX45" s="154"/>
      <c r="TZY45" s="154"/>
      <c r="TZZ45" s="154"/>
      <c r="UAA45" s="154"/>
      <c r="UAB45" s="154"/>
      <c r="UAC45" s="154"/>
      <c r="UAD45" s="154"/>
      <c r="UAE45" s="154"/>
      <c r="UAF45" s="154"/>
      <c r="UAG45" s="154"/>
      <c r="UAH45" s="154"/>
      <c r="UAI45" s="154"/>
      <c r="UAJ45" s="154"/>
      <c r="UAK45" s="154"/>
      <c r="UAL45" s="154"/>
      <c r="UAM45" s="154"/>
      <c r="UAN45" s="154"/>
      <c r="UAO45" s="154"/>
      <c r="UAP45" s="154"/>
      <c r="UAQ45" s="154"/>
      <c r="UAR45" s="154"/>
      <c r="UAS45" s="154"/>
      <c r="UAT45" s="154"/>
      <c r="UAU45" s="154"/>
      <c r="UAV45" s="154"/>
      <c r="UAW45" s="154"/>
      <c r="UAX45" s="154"/>
      <c r="UAY45" s="154"/>
      <c r="UAZ45" s="154"/>
      <c r="UBA45" s="154"/>
      <c r="UBB45" s="154"/>
      <c r="UBC45" s="154"/>
      <c r="UBD45" s="154"/>
      <c r="UBE45" s="154"/>
      <c r="UBF45" s="154"/>
      <c r="UBG45" s="154"/>
      <c r="UBH45" s="154"/>
      <c r="UBI45" s="154"/>
      <c r="UBJ45" s="154"/>
      <c r="UBK45" s="154"/>
      <c r="UBL45" s="154"/>
      <c r="UBM45" s="154"/>
      <c r="UBN45" s="154"/>
      <c r="UBO45" s="154"/>
      <c r="UBP45" s="154"/>
      <c r="UBQ45" s="154"/>
      <c r="UBR45" s="154"/>
      <c r="UBS45" s="154"/>
      <c r="UBT45" s="154"/>
      <c r="UBU45" s="154"/>
      <c r="UBV45" s="154"/>
      <c r="UBW45" s="154"/>
      <c r="UBX45" s="154"/>
      <c r="UBY45" s="154"/>
      <c r="UBZ45" s="154"/>
      <c r="UCA45" s="154"/>
      <c r="UCB45" s="154"/>
      <c r="UCC45" s="154"/>
      <c r="UCD45" s="154"/>
      <c r="UCE45" s="154"/>
      <c r="UCF45" s="154"/>
      <c r="UCG45" s="154"/>
      <c r="UCH45" s="154"/>
      <c r="UCI45" s="154"/>
      <c r="UCJ45" s="154"/>
      <c r="UCK45" s="154"/>
      <c r="UCL45" s="154"/>
      <c r="UCM45" s="154"/>
      <c r="UCN45" s="154"/>
      <c r="UCO45" s="154"/>
      <c r="UCP45" s="154"/>
      <c r="UCQ45" s="154"/>
      <c r="UCR45" s="154"/>
      <c r="UCS45" s="154"/>
      <c r="UCT45" s="154"/>
      <c r="UCU45" s="154"/>
      <c r="UCV45" s="154"/>
      <c r="UCW45" s="154"/>
      <c r="UCX45" s="154"/>
      <c r="UCY45" s="154"/>
      <c r="UCZ45" s="154"/>
      <c r="UDA45" s="154"/>
      <c r="UDB45" s="154"/>
      <c r="UDC45" s="154"/>
      <c r="UDD45" s="154"/>
      <c r="UDE45" s="154"/>
      <c r="UDF45" s="154"/>
      <c r="UDG45" s="154"/>
      <c r="UDH45" s="154"/>
      <c r="UDI45" s="154"/>
      <c r="UDJ45" s="154"/>
      <c r="UDK45" s="154"/>
      <c r="UDL45" s="154"/>
      <c r="UDM45" s="154"/>
      <c r="UDN45" s="154"/>
      <c r="UDO45" s="154"/>
      <c r="UDP45" s="154"/>
      <c r="UDQ45" s="154"/>
      <c r="UDR45" s="154"/>
      <c r="UDS45" s="154"/>
      <c r="UDT45" s="154"/>
      <c r="UDU45" s="154"/>
      <c r="UDV45" s="154"/>
      <c r="UDW45" s="154"/>
      <c r="UDX45" s="154"/>
      <c r="UDY45" s="154"/>
      <c r="UDZ45" s="154"/>
      <c r="UEA45" s="154"/>
      <c r="UEB45" s="154"/>
      <c r="UEC45" s="154"/>
      <c r="UED45" s="154"/>
      <c r="UEE45" s="154"/>
      <c r="UEF45" s="154"/>
      <c r="UEG45" s="154"/>
      <c r="UEH45" s="154"/>
      <c r="UEI45" s="154"/>
      <c r="UEJ45" s="154"/>
      <c r="UEK45" s="154"/>
      <c r="UEL45" s="154"/>
      <c r="UEM45" s="154"/>
      <c r="UEN45" s="154"/>
      <c r="UEO45" s="154"/>
      <c r="UEP45" s="154"/>
      <c r="UEQ45" s="154"/>
      <c r="UER45" s="154"/>
      <c r="UES45" s="154"/>
      <c r="UET45" s="154"/>
      <c r="UEU45" s="154"/>
      <c r="UEV45" s="154"/>
      <c r="UEW45" s="154"/>
      <c r="UEX45" s="154"/>
      <c r="UEY45" s="154"/>
      <c r="UEZ45" s="154"/>
      <c r="UFA45" s="154"/>
      <c r="UFB45" s="154"/>
      <c r="UFC45" s="154"/>
      <c r="UFD45" s="154"/>
      <c r="UFE45" s="154"/>
      <c r="UFF45" s="154"/>
      <c r="UFG45" s="154"/>
      <c r="UFH45" s="154"/>
      <c r="UFI45" s="154"/>
      <c r="UFJ45" s="154"/>
      <c r="UFK45" s="154"/>
      <c r="UFL45" s="154"/>
      <c r="UFM45" s="154"/>
      <c r="UFN45" s="154"/>
      <c r="UFO45" s="154"/>
      <c r="UFP45" s="154"/>
      <c r="UFQ45" s="154"/>
      <c r="UFR45" s="154"/>
      <c r="UFS45" s="154"/>
      <c r="UFT45" s="154"/>
      <c r="UFU45" s="154"/>
      <c r="UFV45" s="154"/>
      <c r="UFW45" s="154"/>
      <c r="UFX45" s="154"/>
      <c r="UFY45" s="154"/>
      <c r="UFZ45" s="154"/>
      <c r="UGA45" s="154"/>
      <c r="UGB45" s="154"/>
      <c r="UGC45" s="154"/>
      <c r="UGD45" s="154"/>
      <c r="UGE45" s="154"/>
      <c r="UGF45" s="154"/>
      <c r="UGG45" s="154"/>
      <c r="UGH45" s="154"/>
      <c r="UGI45" s="154"/>
      <c r="UGJ45" s="154"/>
      <c r="UGK45" s="154"/>
      <c r="UGL45" s="154"/>
      <c r="UGM45" s="154"/>
      <c r="UGN45" s="154"/>
      <c r="UGO45" s="154"/>
      <c r="UGP45" s="154"/>
      <c r="UGQ45" s="154"/>
      <c r="UGR45" s="154"/>
      <c r="UGS45" s="154"/>
      <c r="UGT45" s="154"/>
      <c r="UGU45" s="154"/>
      <c r="UGV45" s="154"/>
      <c r="UGW45" s="154"/>
      <c r="UGX45" s="154"/>
      <c r="UGY45" s="154"/>
      <c r="UGZ45" s="154"/>
      <c r="UHA45" s="154"/>
      <c r="UHB45" s="154"/>
      <c r="UHC45" s="154"/>
      <c r="UHD45" s="154"/>
      <c r="UHE45" s="154"/>
      <c r="UHF45" s="154"/>
      <c r="UHG45" s="154"/>
      <c r="UHH45" s="154"/>
      <c r="UHI45" s="154"/>
      <c r="UHJ45" s="154"/>
      <c r="UHK45" s="154"/>
      <c r="UHL45" s="154"/>
      <c r="UHM45" s="154"/>
      <c r="UHN45" s="154"/>
      <c r="UHO45" s="154"/>
      <c r="UHP45" s="154"/>
      <c r="UHQ45" s="154"/>
      <c r="UHR45" s="154"/>
      <c r="UHS45" s="154"/>
      <c r="UHT45" s="154"/>
      <c r="UHU45" s="154"/>
      <c r="UHV45" s="154"/>
      <c r="UHW45" s="154"/>
      <c r="UHX45" s="154"/>
      <c r="UHY45" s="154"/>
      <c r="UHZ45" s="154"/>
      <c r="UIA45" s="154"/>
      <c r="UIB45" s="154"/>
      <c r="UIC45" s="154"/>
      <c r="UID45" s="154"/>
      <c r="UIE45" s="154"/>
      <c r="UIF45" s="154"/>
      <c r="UIG45" s="154"/>
      <c r="UIH45" s="154"/>
      <c r="UII45" s="154"/>
      <c r="UIJ45" s="154"/>
      <c r="UIK45" s="154"/>
      <c r="UIL45" s="154"/>
      <c r="UIM45" s="154"/>
      <c r="UIN45" s="154"/>
      <c r="UIO45" s="154"/>
      <c r="UIP45" s="154"/>
      <c r="UIQ45" s="154"/>
      <c r="UIR45" s="154"/>
      <c r="UIS45" s="154"/>
      <c r="UIT45" s="154"/>
      <c r="UIU45" s="154"/>
      <c r="UIV45" s="154"/>
      <c r="UIW45" s="154"/>
      <c r="UIX45" s="154"/>
      <c r="UIY45" s="154"/>
      <c r="UIZ45" s="154"/>
      <c r="UJA45" s="154"/>
      <c r="UJB45" s="154"/>
      <c r="UJC45" s="154"/>
      <c r="UJD45" s="154"/>
      <c r="UJE45" s="154"/>
      <c r="UJF45" s="154"/>
      <c r="UJG45" s="154"/>
      <c r="UJH45" s="154"/>
      <c r="UJI45" s="154"/>
      <c r="UJJ45" s="154"/>
      <c r="UJK45" s="154"/>
      <c r="UJL45" s="154"/>
      <c r="UJM45" s="154"/>
      <c r="UJN45" s="154"/>
      <c r="UJO45" s="154"/>
      <c r="UJP45" s="154"/>
      <c r="UJQ45" s="154"/>
      <c r="UJR45" s="154"/>
      <c r="UJS45" s="154"/>
      <c r="UJT45" s="154"/>
      <c r="UJU45" s="154"/>
      <c r="UJV45" s="154"/>
      <c r="UJW45" s="154"/>
      <c r="UJX45" s="154"/>
      <c r="UJY45" s="154"/>
      <c r="UJZ45" s="154"/>
      <c r="UKA45" s="154"/>
      <c r="UKB45" s="154"/>
      <c r="UKC45" s="154"/>
      <c r="UKD45" s="154"/>
      <c r="UKE45" s="154"/>
      <c r="UKF45" s="154"/>
      <c r="UKG45" s="154"/>
      <c r="UKH45" s="154"/>
      <c r="UKI45" s="154"/>
      <c r="UKJ45" s="154"/>
      <c r="UKK45" s="154"/>
      <c r="UKL45" s="154"/>
      <c r="UKM45" s="154"/>
      <c r="UKN45" s="154"/>
      <c r="UKO45" s="154"/>
      <c r="UKP45" s="154"/>
      <c r="UKQ45" s="154"/>
      <c r="UKR45" s="154"/>
      <c r="UKS45" s="154"/>
      <c r="UKT45" s="154"/>
      <c r="UKU45" s="154"/>
      <c r="UKV45" s="154"/>
      <c r="UKW45" s="154"/>
      <c r="UKX45" s="154"/>
      <c r="UKY45" s="154"/>
      <c r="UKZ45" s="154"/>
      <c r="ULA45" s="154"/>
      <c r="ULB45" s="154"/>
      <c r="ULC45" s="154"/>
      <c r="ULD45" s="154"/>
      <c r="ULE45" s="154"/>
      <c r="ULF45" s="154"/>
      <c r="ULG45" s="154"/>
      <c r="ULH45" s="154"/>
      <c r="ULI45" s="154"/>
      <c r="ULJ45" s="154"/>
      <c r="ULK45" s="154"/>
      <c r="ULL45" s="154"/>
      <c r="ULM45" s="154"/>
      <c r="ULN45" s="154"/>
      <c r="ULO45" s="154"/>
      <c r="ULP45" s="154"/>
      <c r="ULQ45" s="154"/>
      <c r="ULR45" s="154"/>
      <c r="ULS45" s="154"/>
      <c r="ULT45" s="154"/>
      <c r="ULU45" s="154"/>
      <c r="ULV45" s="154"/>
      <c r="ULW45" s="154"/>
      <c r="ULX45" s="154"/>
      <c r="ULY45" s="154"/>
      <c r="ULZ45" s="154"/>
      <c r="UMA45" s="154"/>
      <c r="UMB45" s="154"/>
      <c r="UMC45" s="154"/>
      <c r="UMD45" s="154"/>
      <c r="UME45" s="154"/>
      <c r="UMF45" s="154"/>
      <c r="UMG45" s="154"/>
      <c r="UMH45" s="154"/>
      <c r="UMI45" s="154"/>
      <c r="UMJ45" s="154"/>
      <c r="UMK45" s="154"/>
      <c r="UML45" s="154"/>
      <c r="UMM45" s="154"/>
      <c r="UMN45" s="154"/>
      <c r="UMO45" s="154"/>
      <c r="UMP45" s="154"/>
      <c r="UMQ45" s="154"/>
      <c r="UMR45" s="154"/>
      <c r="UMS45" s="154"/>
      <c r="UMT45" s="154"/>
      <c r="UMU45" s="154"/>
      <c r="UMV45" s="154"/>
      <c r="UMW45" s="154"/>
      <c r="UMX45" s="154"/>
      <c r="UMY45" s="154"/>
      <c r="UMZ45" s="154"/>
      <c r="UNA45" s="154"/>
      <c r="UNB45" s="154"/>
      <c r="UNC45" s="154"/>
      <c r="UND45" s="154"/>
      <c r="UNE45" s="154"/>
      <c r="UNF45" s="154"/>
      <c r="UNG45" s="154"/>
      <c r="UNH45" s="154"/>
      <c r="UNI45" s="154"/>
      <c r="UNJ45" s="154"/>
      <c r="UNK45" s="154"/>
      <c r="UNL45" s="154"/>
      <c r="UNM45" s="154"/>
      <c r="UNN45" s="154"/>
      <c r="UNO45" s="154"/>
      <c r="UNP45" s="154"/>
      <c r="UNQ45" s="154"/>
      <c r="UNR45" s="154"/>
      <c r="UNS45" s="154"/>
      <c r="UNT45" s="154"/>
      <c r="UNU45" s="154"/>
      <c r="UNV45" s="154"/>
      <c r="UNW45" s="154"/>
      <c r="UNX45" s="154"/>
      <c r="UNY45" s="154"/>
      <c r="UNZ45" s="154"/>
      <c r="UOA45" s="154"/>
      <c r="UOB45" s="154"/>
      <c r="UOC45" s="154"/>
      <c r="UOD45" s="154"/>
      <c r="UOE45" s="154"/>
      <c r="UOF45" s="154"/>
      <c r="UOG45" s="154"/>
      <c r="UOH45" s="154"/>
      <c r="UOI45" s="154"/>
      <c r="UOJ45" s="154"/>
      <c r="UOK45" s="154"/>
      <c r="UOL45" s="154"/>
      <c r="UOM45" s="154"/>
      <c r="UON45" s="154"/>
      <c r="UOO45" s="154"/>
      <c r="UOP45" s="154"/>
      <c r="UOQ45" s="154"/>
      <c r="UOR45" s="154"/>
      <c r="UOS45" s="154"/>
      <c r="UOT45" s="154"/>
      <c r="UOU45" s="154"/>
      <c r="UOV45" s="154"/>
      <c r="UOW45" s="154"/>
      <c r="UOX45" s="154"/>
      <c r="UOY45" s="154"/>
      <c r="UOZ45" s="154"/>
      <c r="UPA45" s="154"/>
      <c r="UPB45" s="154"/>
      <c r="UPC45" s="154"/>
      <c r="UPD45" s="154"/>
      <c r="UPE45" s="154"/>
      <c r="UPF45" s="154"/>
      <c r="UPG45" s="154"/>
      <c r="UPH45" s="154"/>
      <c r="UPI45" s="154"/>
      <c r="UPJ45" s="154"/>
      <c r="UPK45" s="154"/>
      <c r="UPL45" s="154"/>
      <c r="UPM45" s="154"/>
      <c r="UPN45" s="154"/>
      <c r="UPO45" s="154"/>
      <c r="UPP45" s="154"/>
      <c r="UPQ45" s="154"/>
      <c r="UPR45" s="154"/>
      <c r="UPS45" s="154"/>
      <c r="UPT45" s="154"/>
      <c r="UPU45" s="154"/>
      <c r="UPV45" s="154"/>
      <c r="UPW45" s="154"/>
      <c r="UPX45" s="154"/>
      <c r="UPY45" s="154"/>
      <c r="UPZ45" s="154"/>
      <c r="UQA45" s="154"/>
      <c r="UQB45" s="154"/>
      <c r="UQC45" s="154"/>
      <c r="UQD45" s="154"/>
      <c r="UQE45" s="154"/>
      <c r="UQF45" s="154"/>
      <c r="UQG45" s="154"/>
      <c r="UQH45" s="154"/>
      <c r="UQI45" s="154"/>
      <c r="UQJ45" s="154"/>
      <c r="UQK45" s="154"/>
      <c r="UQL45" s="154"/>
      <c r="UQM45" s="154"/>
      <c r="UQN45" s="154"/>
      <c r="UQO45" s="154"/>
      <c r="UQP45" s="154"/>
      <c r="UQQ45" s="154"/>
      <c r="UQR45" s="154"/>
      <c r="UQS45" s="154"/>
      <c r="UQT45" s="154"/>
      <c r="UQU45" s="154"/>
      <c r="UQV45" s="154"/>
      <c r="UQW45" s="154"/>
      <c r="UQX45" s="154"/>
      <c r="UQY45" s="154"/>
      <c r="UQZ45" s="154"/>
      <c r="URA45" s="154"/>
      <c r="URB45" s="154"/>
      <c r="URC45" s="154"/>
      <c r="URD45" s="154"/>
      <c r="URE45" s="154"/>
      <c r="URF45" s="154"/>
      <c r="URG45" s="154"/>
      <c r="URH45" s="154"/>
      <c r="URI45" s="154"/>
      <c r="URJ45" s="154"/>
      <c r="URK45" s="154"/>
      <c r="URL45" s="154"/>
      <c r="URM45" s="154"/>
      <c r="URN45" s="154"/>
      <c r="URO45" s="154"/>
      <c r="URP45" s="154"/>
      <c r="URQ45" s="154"/>
      <c r="URR45" s="154"/>
      <c r="URS45" s="154"/>
      <c r="URT45" s="154"/>
      <c r="URU45" s="154"/>
      <c r="URV45" s="154"/>
      <c r="URW45" s="154"/>
      <c r="URX45" s="154"/>
      <c r="URY45" s="154"/>
      <c r="URZ45" s="154"/>
      <c r="USA45" s="154"/>
      <c r="USB45" s="154"/>
      <c r="USC45" s="154"/>
      <c r="USD45" s="154"/>
      <c r="USE45" s="154"/>
      <c r="USF45" s="154"/>
      <c r="USG45" s="154"/>
      <c r="USH45" s="154"/>
      <c r="USI45" s="154"/>
      <c r="USJ45" s="154"/>
      <c r="USK45" s="154"/>
      <c r="USL45" s="154"/>
      <c r="USM45" s="154"/>
      <c r="USN45" s="154"/>
      <c r="USO45" s="154"/>
      <c r="USP45" s="154"/>
      <c r="USQ45" s="154"/>
      <c r="USR45" s="154"/>
      <c r="USS45" s="154"/>
      <c r="UST45" s="154"/>
      <c r="USU45" s="154"/>
      <c r="USV45" s="154"/>
      <c r="USW45" s="154"/>
      <c r="USX45" s="154"/>
      <c r="USY45" s="154"/>
      <c r="USZ45" s="154"/>
      <c r="UTA45" s="154"/>
      <c r="UTB45" s="154"/>
      <c r="UTC45" s="154"/>
      <c r="UTD45" s="154"/>
      <c r="UTE45" s="154"/>
      <c r="UTF45" s="154"/>
      <c r="UTG45" s="154"/>
      <c r="UTH45" s="154"/>
      <c r="UTI45" s="154"/>
      <c r="UTJ45" s="154"/>
      <c r="UTK45" s="154"/>
      <c r="UTL45" s="154"/>
      <c r="UTM45" s="154"/>
      <c r="UTN45" s="154"/>
      <c r="UTO45" s="154"/>
      <c r="UTP45" s="154"/>
      <c r="UTQ45" s="154"/>
      <c r="UTR45" s="154"/>
      <c r="UTS45" s="154"/>
      <c r="UTT45" s="154"/>
      <c r="UTU45" s="154"/>
      <c r="UTV45" s="154"/>
      <c r="UTW45" s="154"/>
      <c r="UTX45" s="154"/>
      <c r="UTY45" s="154"/>
      <c r="UTZ45" s="154"/>
      <c r="UUA45" s="154"/>
      <c r="UUB45" s="154"/>
      <c r="UUC45" s="154"/>
      <c r="UUD45" s="154"/>
      <c r="UUE45" s="154"/>
      <c r="UUF45" s="154"/>
      <c r="UUG45" s="154"/>
      <c r="UUH45" s="154"/>
      <c r="UUI45" s="154"/>
      <c r="UUJ45" s="154"/>
      <c r="UUK45" s="154"/>
      <c r="UUL45" s="154"/>
      <c r="UUM45" s="154"/>
      <c r="UUN45" s="154"/>
      <c r="UUO45" s="154"/>
      <c r="UUP45" s="154"/>
      <c r="UUQ45" s="154"/>
      <c r="UUR45" s="154"/>
      <c r="UUS45" s="154"/>
      <c r="UUT45" s="154"/>
      <c r="UUU45" s="154"/>
      <c r="UUV45" s="154"/>
      <c r="UUW45" s="154"/>
      <c r="UUX45" s="154"/>
      <c r="UUY45" s="154"/>
      <c r="UUZ45" s="154"/>
      <c r="UVA45" s="154"/>
      <c r="UVB45" s="154"/>
      <c r="UVC45" s="154"/>
      <c r="UVD45" s="154"/>
      <c r="UVE45" s="154"/>
      <c r="UVF45" s="154"/>
      <c r="UVG45" s="154"/>
      <c r="UVH45" s="154"/>
      <c r="UVI45" s="154"/>
      <c r="UVJ45" s="154"/>
      <c r="UVK45" s="154"/>
      <c r="UVL45" s="154"/>
      <c r="UVM45" s="154"/>
      <c r="UVN45" s="154"/>
      <c r="UVO45" s="154"/>
      <c r="UVP45" s="154"/>
      <c r="UVQ45" s="154"/>
      <c r="UVR45" s="154"/>
      <c r="UVS45" s="154"/>
      <c r="UVT45" s="154"/>
      <c r="UVU45" s="154"/>
      <c r="UVV45" s="154"/>
      <c r="UVW45" s="154"/>
      <c r="UVX45" s="154"/>
      <c r="UVY45" s="154"/>
      <c r="UVZ45" s="154"/>
      <c r="UWA45" s="154"/>
      <c r="UWB45" s="154"/>
      <c r="UWC45" s="154"/>
      <c r="UWD45" s="154"/>
      <c r="UWE45" s="154"/>
      <c r="UWF45" s="154"/>
      <c r="UWG45" s="154"/>
      <c r="UWH45" s="154"/>
      <c r="UWI45" s="154"/>
      <c r="UWJ45" s="154"/>
      <c r="UWK45" s="154"/>
      <c r="UWL45" s="154"/>
      <c r="UWM45" s="154"/>
      <c r="UWN45" s="154"/>
      <c r="UWO45" s="154"/>
      <c r="UWP45" s="154"/>
      <c r="UWQ45" s="154"/>
      <c r="UWR45" s="154"/>
      <c r="UWS45" s="154"/>
      <c r="UWT45" s="154"/>
      <c r="UWU45" s="154"/>
      <c r="UWV45" s="154"/>
      <c r="UWW45" s="154"/>
      <c r="UWX45" s="154"/>
      <c r="UWY45" s="154"/>
      <c r="UWZ45" s="154"/>
      <c r="UXA45" s="154"/>
      <c r="UXB45" s="154"/>
      <c r="UXC45" s="154"/>
      <c r="UXD45" s="154"/>
      <c r="UXE45" s="154"/>
      <c r="UXF45" s="154"/>
      <c r="UXG45" s="154"/>
      <c r="UXH45" s="154"/>
      <c r="UXI45" s="154"/>
      <c r="UXJ45" s="154"/>
      <c r="UXK45" s="154"/>
      <c r="UXL45" s="154"/>
      <c r="UXM45" s="154"/>
      <c r="UXN45" s="154"/>
      <c r="UXO45" s="154"/>
      <c r="UXP45" s="154"/>
      <c r="UXQ45" s="154"/>
      <c r="UXR45" s="154"/>
      <c r="UXS45" s="154"/>
      <c r="UXT45" s="154"/>
      <c r="UXU45" s="154"/>
      <c r="UXV45" s="154"/>
      <c r="UXW45" s="154"/>
      <c r="UXX45" s="154"/>
      <c r="UXY45" s="154"/>
      <c r="UXZ45" s="154"/>
      <c r="UYA45" s="154"/>
      <c r="UYB45" s="154"/>
      <c r="UYC45" s="154"/>
      <c r="UYD45" s="154"/>
      <c r="UYE45" s="154"/>
      <c r="UYF45" s="154"/>
      <c r="UYG45" s="154"/>
      <c r="UYH45" s="154"/>
      <c r="UYI45" s="154"/>
      <c r="UYJ45" s="154"/>
      <c r="UYK45" s="154"/>
      <c r="UYL45" s="154"/>
      <c r="UYM45" s="154"/>
      <c r="UYN45" s="154"/>
      <c r="UYO45" s="154"/>
      <c r="UYP45" s="154"/>
      <c r="UYQ45" s="154"/>
      <c r="UYR45" s="154"/>
      <c r="UYS45" s="154"/>
      <c r="UYT45" s="154"/>
      <c r="UYU45" s="154"/>
      <c r="UYV45" s="154"/>
      <c r="UYW45" s="154"/>
      <c r="UYX45" s="154"/>
      <c r="UYY45" s="154"/>
      <c r="UYZ45" s="154"/>
      <c r="UZA45" s="154"/>
      <c r="UZB45" s="154"/>
      <c r="UZC45" s="154"/>
      <c r="UZD45" s="154"/>
      <c r="UZE45" s="154"/>
      <c r="UZF45" s="154"/>
      <c r="UZG45" s="154"/>
      <c r="UZH45" s="154"/>
      <c r="UZI45" s="154"/>
      <c r="UZJ45" s="154"/>
      <c r="UZK45" s="154"/>
      <c r="UZL45" s="154"/>
      <c r="UZM45" s="154"/>
      <c r="UZN45" s="154"/>
      <c r="UZO45" s="154"/>
      <c r="UZP45" s="154"/>
      <c r="UZQ45" s="154"/>
      <c r="UZR45" s="154"/>
      <c r="UZS45" s="154"/>
      <c r="UZT45" s="154"/>
      <c r="UZU45" s="154"/>
      <c r="UZV45" s="154"/>
      <c r="UZW45" s="154"/>
      <c r="UZX45" s="154"/>
      <c r="UZY45" s="154"/>
      <c r="UZZ45" s="154"/>
      <c r="VAA45" s="154"/>
      <c r="VAB45" s="154"/>
      <c r="VAC45" s="154"/>
      <c r="VAD45" s="154"/>
      <c r="VAE45" s="154"/>
      <c r="VAF45" s="154"/>
      <c r="VAG45" s="154"/>
      <c r="VAH45" s="154"/>
      <c r="VAI45" s="154"/>
      <c r="VAJ45" s="154"/>
      <c r="VAK45" s="154"/>
      <c r="VAL45" s="154"/>
      <c r="VAM45" s="154"/>
      <c r="VAN45" s="154"/>
      <c r="VAO45" s="154"/>
      <c r="VAP45" s="154"/>
      <c r="VAQ45" s="154"/>
      <c r="VAR45" s="154"/>
      <c r="VAS45" s="154"/>
      <c r="VAT45" s="154"/>
      <c r="VAU45" s="154"/>
      <c r="VAV45" s="154"/>
      <c r="VAW45" s="154"/>
      <c r="VAX45" s="154"/>
      <c r="VAY45" s="154"/>
      <c r="VAZ45" s="154"/>
      <c r="VBA45" s="154"/>
      <c r="VBB45" s="154"/>
      <c r="VBC45" s="154"/>
      <c r="VBD45" s="154"/>
      <c r="VBE45" s="154"/>
      <c r="VBF45" s="154"/>
      <c r="VBG45" s="154"/>
      <c r="VBH45" s="154"/>
      <c r="VBI45" s="154"/>
      <c r="VBJ45" s="154"/>
      <c r="VBK45" s="154"/>
      <c r="VBL45" s="154"/>
      <c r="VBM45" s="154"/>
      <c r="VBN45" s="154"/>
      <c r="VBO45" s="154"/>
      <c r="VBP45" s="154"/>
      <c r="VBQ45" s="154"/>
      <c r="VBR45" s="154"/>
      <c r="VBS45" s="154"/>
      <c r="VBT45" s="154"/>
      <c r="VBU45" s="154"/>
      <c r="VBV45" s="154"/>
      <c r="VBW45" s="154"/>
      <c r="VBX45" s="154"/>
      <c r="VBY45" s="154"/>
      <c r="VBZ45" s="154"/>
      <c r="VCA45" s="154"/>
      <c r="VCB45" s="154"/>
      <c r="VCC45" s="154"/>
      <c r="VCD45" s="154"/>
      <c r="VCE45" s="154"/>
      <c r="VCF45" s="154"/>
      <c r="VCG45" s="154"/>
      <c r="VCH45" s="154"/>
      <c r="VCI45" s="154"/>
      <c r="VCJ45" s="154"/>
      <c r="VCK45" s="154"/>
      <c r="VCL45" s="154"/>
      <c r="VCM45" s="154"/>
      <c r="VCN45" s="154"/>
      <c r="VCO45" s="154"/>
      <c r="VCP45" s="154"/>
      <c r="VCQ45" s="154"/>
      <c r="VCR45" s="154"/>
      <c r="VCS45" s="154"/>
      <c r="VCT45" s="154"/>
      <c r="VCU45" s="154"/>
      <c r="VCV45" s="154"/>
      <c r="VCW45" s="154"/>
      <c r="VCX45" s="154"/>
      <c r="VCY45" s="154"/>
      <c r="VCZ45" s="154"/>
      <c r="VDA45" s="154"/>
      <c r="VDB45" s="154"/>
      <c r="VDC45" s="154"/>
      <c r="VDD45" s="154"/>
      <c r="VDE45" s="154"/>
      <c r="VDF45" s="154"/>
      <c r="VDG45" s="154"/>
      <c r="VDH45" s="154"/>
      <c r="VDI45" s="154"/>
      <c r="VDJ45" s="154"/>
      <c r="VDK45" s="154"/>
      <c r="VDL45" s="154"/>
      <c r="VDM45" s="154"/>
      <c r="VDN45" s="154"/>
      <c r="VDO45" s="154"/>
      <c r="VDP45" s="154"/>
      <c r="VDQ45" s="154"/>
      <c r="VDR45" s="154"/>
      <c r="VDS45" s="154"/>
      <c r="VDT45" s="154"/>
      <c r="VDU45" s="154"/>
      <c r="VDV45" s="154"/>
      <c r="VDW45" s="154"/>
      <c r="VDX45" s="154"/>
      <c r="VDY45" s="154"/>
      <c r="VDZ45" s="154"/>
      <c r="VEA45" s="154"/>
      <c r="VEB45" s="154"/>
      <c r="VEC45" s="154"/>
      <c r="VED45" s="154"/>
      <c r="VEE45" s="154"/>
      <c r="VEF45" s="154"/>
      <c r="VEG45" s="154"/>
      <c r="VEH45" s="154"/>
      <c r="VEI45" s="154"/>
      <c r="VEJ45" s="154"/>
      <c r="VEK45" s="154"/>
      <c r="VEL45" s="154"/>
      <c r="VEM45" s="154"/>
      <c r="VEN45" s="154"/>
      <c r="VEO45" s="154"/>
      <c r="VEP45" s="154"/>
      <c r="VEQ45" s="154"/>
      <c r="VER45" s="154"/>
      <c r="VES45" s="154"/>
      <c r="VET45" s="154"/>
      <c r="VEU45" s="154"/>
      <c r="VEV45" s="154"/>
      <c r="VEW45" s="154"/>
      <c r="VEX45" s="154"/>
      <c r="VEY45" s="154"/>
      <c r="VEZ45" s="154"/>
      <c r="VFA45" s="154"/>
      <c r="VFB45" s="154"/>
      <c r="VFC45" s="154"/>
      <c r="VFD45" s="154"/>
      <c r="VFE45" s="154"/>
      <c r="VFF45" s="154"/>
      <c r="VFG45" s="154"/>
      <c r="VFH45" s="154"/>
      <c r="VFI45" s="154"/>
      <c r="VFJ45" s="154"/>
      <c r="VFK45" s="154"/>
      <c r="VFL45" s="154"/>
      <c r="VFM45" s="154"/>
      <c r="VFN45" s="154"/>
      <c r="VFO45" s="154"/>
      <c r="VFP45" s="154"/>
      <c r="VFQ45" s="154"/>
      <c r="VFR45" s="154"/>
      <c r="VFS45" s="154"/>
      <c r="VFT45" s="154"/>
      <c r="VFU45" s="154"/>
      <c r="VFV45" s="154"/>
      <c r="VFW45" s="154"/>
      <c r="VFX45" s="154"/>
      <c r="VFY45" s="154"/>
      <c r="VFZ45" s="154"/>
      <c r="VGA45" s="154"/>
      <c r="VGB45" s="154"/>
      <c r="VGC45" s="154"/>
      <c r="VGD45" s="154"/>
      <c r="VGE45" s="154"/>
      <c r="VGF45" s="154"/>
      <c r="VGG45" s="154"/>
      <c r="VGH45" s="154"/>
      <c r="VGI45" s="154"/>
      <c r="VGJ45" s="154"/>
      <c r="VGK45" s="154"/>
      <c r="VGL45" s="154"/>
      <c r="VGM45" s="154"/>
      <c r="VGN45" s="154"/>
      <c r="VGO45" s="154"/>
      <c r="VGP45" s="154"/>
      <c r="VGQ45" s="154"/>
      <c r="VGR45" s="154"/>
      <c r="VGS45" s="154"/>
      <c r="VGT45" s="154"/>
      <c r="VGU45" s="154"/>
      <c r="VGV45" s="154"/>
      <c r="VGW45" s="154"/>
      <c r="VGX45" s="154"/>
      <c r="VGY45" s="154"/>
      <c r="VGZ45" s="154"/>
      <c r="VHA45" s="154"/>
      <c r="VHB45" s="154"/>
      <c r="VHC45" s="154"/>
      <c r="VHD45" s="154"/>
      <c r="VHE45" s="154"/>
      <c r="VHF45" s="154"/>
      <c r="VHG45" s="154"/>
      <c r="VHH45" s="154"/>
      <c r="VHI45" s="154"/>
      <c r="VHJ45" s="154"/>
      <c r="VHK45" s="154"/>
      <c r="VHL45" s="154"/>
      <c r="VHM45" s="154"/>
      <c r="VHN45" s="154"/>
      <c r="VHO45" s="154"/>
      <c r="VHP45" s="154"/>
      <c r="VHQ45" s="154"/>
      <c r="VHR45" s="154"/>
      <c r="VHS45" s="154"/>
      <c r="VHT45" s="154"/>
      <c r="VHU45" s="154"/>
      <c r="VHV45" s="154"/>
      <c r="VHW45" s="154"/>
      <c r="VHX45" s="154"/>
      <c r="VHY45" s="154"/>
      <c r="VHZ45" s="154"/>
      <c r="VIA45" s="154"/>
      <c r="VIB45" s="154"/>
      <c r="VIC45" s="154"/>
      <c r="VID45" s="154"/>
      <c r="VIE45" s="154"/>
      <c r="VIF45" s="154"/>
      <c r="VIG45" s="154"/>
      <c r="VIH45" s="154"/>
      <c r="VII45" s="154"/>
      <c r="VIJ45" s="154"/>
      <c r="VIK45" s="154"/>
      <c r="VIL45" s="154"/>
      <c r="VIM45" s="154"/>
      <c r="VIN45" s="154"/>
      <c r="VIO45" s="154"/>
      <c r="VIP45" s="154"/>
      <c r="VIQ45" s="154"/>
      <c r="VIR45" s="154"/>
      <c r="VIS45" s="154"/>
      <c r="VIT45" s="154"/>
      <c r="VIU45" s="154"/>
      <c r="VIV45" s="154"/>
      <c r="VIW45" s="154"/>
      <c r="VIX45" s="154"/>
      <c r="VIY45" s="154"/>
      <c r="VIZ45" s="154"/>
      <c r="VJA45" s="154"/>
      <c r="VJB45" s="154"/>
      <c r="VJC45" s="154"/>
      <c r="VJD45" s="154"/>
      <c r="VJE45" s="154"/>
      <c r="VJF45" s="154"/>
      <c r="VJG45" s="154"/>
      <c r="VJH45" s="154"/>
      <c r="VJI45" s="154"/>
      <c r="VJJ45" s="154"/>
      <c r="VJK45" s="154"/>
      <c r="VJL45" s="154"/>
      <c r="VJM45" s="154"/>
      <c r="VJN45" s="154"/>
      <c r="VJO45" s="154"/>
      <c r="VJP45" s="154"/>
      <c r="VJQ45" s="154"/>
      <c r="VJR45" s="154"/>
      <c r="VJS45" s="154"/>
      <c r="VJT45" s="154"/>
      <c r="VJU45" s="154"/>
      <c r="VJV45" s="154"/>
      <c r="VJW45" s="154"/>
      <c r="VJX45" s="154"/>
      <c r="VJY45" s="154"/>
      <c r="VJZ45" s="154"/>
      <c r="VKA45" s="154"/>
      <c r="VKB45" s="154"/>
      <c r="VKC45" s="154"/>
      <c r="VKD45" s="154"/>
      <c r="VKE45" s="154"/>
      <c r="VKF45" s="154"/>
      <c r="VKG45" s="154"/>
      <c r="VKH45" s="154"/>
      <c r="VKI45" s="154"/>
      <c r="VKJ45" s="154"/>
      <c r="VKK45" s="154"/>
      <c r="VKL45" s="154"/>
      <c r="VKM45" s="154"/>
      <c r="VKN45" s="154"/>
      <c r="VKO45" s="154"/>
      <c r="VKP45" s="154"/>
      <c r="VKQ45" s="154"/>
      <c r="VKR45" s="154"/>
      <c r="VKS45" s="154"/>
      <c r="VKT45" s="154"/>
      <c r="VKU45" s="154"/>
      <c r="VKV45" s="154"/>
      <c r="VKW45" s="154"/>
      <c r="VKX45" s="154"/>
      <c r="VKY45" s="154"/>
      <c r="VKZ45" s="154"/>
      <c r="VLA45" s="154"/>
      <c r="VLB45" s="154"/>
      <c r="VLC45" s="154"/>
      <c r="VLD45" s="154"/>
      <c r="VLE45" s="154"/>
      <c r="VLF45" s="154"/>
      <c r="VLG45" s="154"/>
      <c r="VLH45" s="154"/>
      <c r="VLI45" s="154"/>
      <c r="VLJ45" s="154"/>
      <c r="VLK45" s="154"/>
      <c r="VLL45" s="154"/>
      <c r="VLM45" s="154"/>
      <c r="VLN45" s="154"/>
      <c r="VLO45" s="154"/>
      <c r="VLP45" s="154"/>
      <c r="VLQ45" s="154"/>
      <c r="VLR45" s="154"/>
      <c r="VLS45" s="154"/>
      <c r="VLT45" s="154"/>
      <c r="VLU45" s="154"/>
      <c r="VLV45" s="154"/>
      <c r="VLW45" s="154"/>
      <c r="VLX45" s="154"/>
      <c r="VLY45" s="154"/>
      <c r="VLZ45" s="154"/>
      <c r="VMA45" s="154"/>
      <c r="VMB45" s="154"/>
      <c r="VMC45" s="154"/>
      <c r="VMD45" s="154"/>
      <c r="VME45" s="154"/>
      <c r="VMF45" s="154"/>
      <c r="VMG45" s="154"/>
      <c r="VMH45" s="154"/>
      <c r="VMI45" s="154"/>
      <c r="VMJ45" s="154"/>
      <c r="VMK45" s="154"/>
      <c r="VML45" s="154"/>
      <c r="VMM45" s="154"/>
      <c r="VMN45" s="154"/>
      <c r="VMO45" s="154"/>
      <c r="VMP45" s="154"/>
      <c r="VMQ45" s="154"/>
      <c r="VMR45" s="154"/>
      <c r="VMS45" s="154"/>
      <c r="VMT45" s="154"/>
      <c r="VMU45" s="154"/>
      <c r="VMV45" s="154"/>
      <c r="VMW45" s="154"/>
      <c r="VMX45" s="154"/>
      <c r="VMY45" s="154"/>
      <c r="VMZ45" s="154"/>
      <c r="VNA45" s="154"/>
      <c r="VNB45" s="154"/>
      <c r="VNC45" s="154"/>
      <c r="VND45" s="154"/>
      <c r="VNE45" s="154"/>
      <c r="VNF45" s="154"/>
      <c r="VNG45" s="154"/>
      <c r="VNH45" s="154"/>
      <c r="VNI45" s="154"/>
      <c r="VNJ45" s="154"/>
      <c r="VNK45" s="154"/>
      <c r="VNL45" s="154"/>
      <c r="VNM45" s="154"/>
      <c r="VNN45" s="154"/>
      <c r="VNO45" s="154"/>
      <c r="VNP45" s="154"/>
      <c r="VNQ45" s="154"/>
      <c r="VNR45" s="154"/>
      <c r="VNS45" s="154"/>
      <c r="VNT45" s="154"/>
      <c r="VNU45" s="154"/>
      <c r="VNV45" s="154"/>
      <c r="VNW45" s="154"/>
      <c r="VNX45" s="154"/>
      <c r="VNY45" s="154"/>
      <c r="VNZ45" s="154"/>
      <c r="VOA45" s="154"/>
      <c r="VOB45" s="154"/>
      <c r="VOC45" s="154"/>
      <c r="VOD45" s="154"/>
      <c r="VOE45" s="154"/>
      <c r="VOF45" s="154"/>
      <c r="VOG45" s="154"/>
      <c r="VOH45" s="154"/>
      <c r="VOI45" s="154"/>
      <c r="VOJ45" s="154"/>
      <c r="VOK45" s="154"/>
      <c r="VOL45" s="154"/>
      <c r="VOM45" s="154"/>
      <c r="VON45" s="154"/>
      <c r="VOO45" s="154"/>
      <c r="VOP45" s="154"/>
      <c r="VOQ45" s="154"/>
      <c r="VOR45" s="154"/>
      <c r="VOS45" s="154"/>
      <c r="VOT45" s="154"/>
      <c r="VOU45" s="154"/>
      <c r="VOV45" s="154"/>
      <c r="VOW45" s="154"/>
      <c r="VOX45" s="154"/>
      <c r="VOY45" s="154"/>
      <c r="VOZ45" s="154"/>
      <c r="VPA45" s="154"/>
      <c r="VPB45" s="154"/>
      <c r="VPC45" s="154"/>
      <c r="VPD45" s="154"/>
      <c r="VPE45" s="154"/>
      <c r="VPF45" s="154"/>
      <c r="VPG45" s="154"/>
      <c r="VPH45" s="154"/>
      <c r="VPI45" s="154"/>
      <c r="VPJ45" s="154"/>
      <c r="VPK45" s="154"/>
      <c r="VPL45" s="154"/>
      <c r="VPM45" s="154"/>
      <c r="VPN45" s="154"/>
      <c r="VPO45" s="154"/>
      <c r="VPP45" s="154"/>
      <c r="VPQ45" s="154"/>
      <c r="VPR45" s="154"/>
      <c r="VPS45" s="154"/>
      <c r="VPT45" s="154"/>
      <c r="VPU45" s="154"/>
      <c r="VPV45" s="154"/>
      <c r="VPW45" s="154"/>
      <c r="VPX45" s="154"/>
      <c r="VPY45" s="154"/>
      <c r="VPZ45" s="154"/>
      <c r="VQA45" s="154"/>
      <c r="VQB45" s="154"/>
      <c r="VQC45" s="154"/>
      <c r="VQD45" s="154"/>
      <c r="VQE45" s="154"/>
      <c r="VQF45" s="154"/>
      <c r="VQG45" s="154"/>
      <c r="VQH45" s="154"/>
      <c r="VQI45" s="154"/>
      <c r="VQJ45" s="154"/>
      <c r="VQK45" s="154"/>
      <c r="VQL45" s="154"/>
      <c r="VQM45" s="154"/>
      <c r="VQN45" s="154"/>
      <c r="VQO45" s="154"/>
      <c r="VQP45" s="154"/>
      <c r="VQQ45" s="154"/>
      <c r="VQR45" s="154"/>
      <c r="VQS45" s="154"/>
      <c r="VQT45" s="154"/>
      <c r="VQU45" s="154"/>
      <c r="VQV45" s="154"/>
      <c r="VQW45" s="154"/>
      <c r="VQX45" s="154"/>
      <c r="VQY45" s="154"/>
      <c r="VQZ45" s="154"/>
      <c r="VRA45" s="154"/>
      <c r="VRB45" s="154"/>
      <c r="VRC45" s="154"/>
      <c r="VRD45" s="154"/>
      <c r="VRE45" s="154"/>
      <c r="VRF45" s="154"/>
      <c r="VRG45" s="154"/>
      <c r="VRH45" s="154"/>
      <c r="VRI45" s="154"/>
      <c r="VRJ45" s="154"/>
      <c r="VRK45" s="154"/>
      <c r="VRL45" s="154"/>
      <c r="VRM45" s="154"/>
      <c r="VRN45" s="154"/>
      <c r="VRO45" s="154"/>
      <c r="VRP45" s="154"/>
      <c r="VRQ45" s="154"/>
      <c r="VRR45" s="154"/>
      <c r="VRS45" s="154"/>
      <c r="VRT45" s="154"/>
      <c r="VRU45" s="154"/>
      <c r="VRV45" s="154"/>
      <c r="VRW45" s="154"/>
      <c r="VRX45" s="154"/>
      <c r="VRY45" s="154"/>
      <c r="VRZ45" s="154"/>
      <c r="VSA45" s="154"/>
      <c r="VSB45" s="154"/>
      <c r="VSC45" s="154"/>
      <c r="VSD45" s="154"/>
      <c r="VSE45" s="154"/>
      <c r="VSF45" s="154"/>
      <c r="VSG45" s="154"/>
      <c r="VSH45" s="154"/>
      <c r="VSI45" s="154"/>
      <c r="VSJ45" s="154"/>
      <c r="VSK45" s="154"/>
      <c r="VSL45" s="154"/>
      <c r="VSM45" s="154"/>
      <c r="VSN45" s="154"/>
      <c r="VSO45" s="154"/>
      <c r="VSP45" s="154"/>
      <c r="VSQ45" s="154"/>
      <c r="VSR45" s="154"/>
      <c r="VSS45" s="154"/>
      <c r="VST45" s="154"/>
      <c r="VSU45" s="154"/>
      <c r="VSV45" s="154"/>
      <c r="VSW45" s="154"/>
      <c r="VSX45" s="154"/>
      <c r="VSY45" s="154"/>
      <c r="VSZ45" s="154"/>
      <c r="VTA45" s="154"/>
      <c r="VTB45" s="154"/>
      <c r="VTC45" s="154"/>
      <c r="VTD45" s="154"/>
      <c r="VTE45" s="154"/>
      <c r="VTF45" s="154"/>
      <c r="VTG45" s="154"/>
      <c r="VTH45" s="154"/>
      <c r="VTI45" s="154"/>
      <c r="VTJ45" s="154"/>
      <c r="VTK45" s="154"/>
      <c r="VTL45" s="154"/>
      <c r="VTM45" s="154"/>
      <c r="VTN45" s="154"/>
      <c r="VTO45" s="154"/>
      <c r="VTP45" s="154"/>
      <c r="VTQ45" s="154"/>
      <c r="VTR45" s="154"/>
      <c r="VTS45" s="154"/>
      <c r="VTT45" s="154"/>
      <c r="VTU45" s="154"/>
      <c r="VTV45" s="154"/>
      <c r="VTW45" s="154"/>
      <c r="VTX45" s="154"/>
      <c r="VTY45" s="154"/>
      <c r="VTZ45" s="154"/>
      <c r="VUA45" s="154"/>
      <c r="VUB45" s="154"/>
      <c r="VUC45" s="154"/>
      <c r="VUD45" s="154"/>
      <c r="VUE45" s="154"/>
      <c r="VUF45" s="154"/>
      <c r="VUG45" s="154"/>
      <c r="VUH45" s="154"/>
      <c r="VUI45" s="154"/>
      <c r="VUJ45" s="154"/>
      <c r="VUK45" s="154"/>
      <c r="VUL45" s="154"/>
      <c r="VUM45" s="154"/>
      <c r="VUN45" s="154"/>
      <c r="VUO45" s="154"/>
      <c r="VUP45" s="154"/>
      <c r="VUQ45" s="154"/>
      <c r="VUR45" s="154"/>
      <c r="VUS45" s="154"/>
      <c r="VUT45" s="154"/>
      <c r="VUU45" s="154"/>
      <c r="VUV45" s="154"/>
      <c r="VUW45" s="154"/>
      <c r="VUX45" s="154"/>
      <c r="VUY45" s="154"/>
      <c r="VUZ45" s="154"/>
      <c r="VVA45" s="154"/>
      <c r="VVB45" s="154"/>
      <c r="VVC45" s="154"/>
      <c r="VVD45" s="154"/>
      <c r="VVE45" s="154"/>
      <c r="VVF45" s="154"/>
      <c r="VVG45" s="154"/>
      <c r="VVH45" s="154"/>
      <c r="VVI45" s="154"/>
      <c r="VVJ45" s="154"/>
      <c r="VVK45" s="154"/>
      <c r="VVL45" s="154"/>
      <c r="VVM45" s="154"/>
      <c r="VVN45" s="154"/>
      <c r="VVO45" s="154"/>
      <c r="VVP45" s="154"/>
      <c r="VVQ45" s="154"/>
      <c r="VVR45" s="154"/>
      <c r="VVS45" s="154"/>
      <c r="VVT45" s="154"/>
      <c r="VVU45" s="154"/>
      <c r="VVV45" s="154"/>
      <c r="VVW45" s="154"/>
      <c r="VVX45" s="154"/>
      <c r="VVY45" s="154"/>
      <c r="VVZ45" s="154"/>
      <c r="VWA45" s="154"/>
      <c r="VWB45" s="154"/>
      <c r="VWC45" s="154"/>
      <c r="VWD45" s="154"/>
      <c r="VWE45" s="154"/>
      <c r="VWF45" s="154"/>
      <c r="VWG45" s="154"/>
      <c r="VWH45" s="154"/>
      <c r="VWI45" s="154"/>
      <c r="VWJ45" s="154"/>
      <c r="VWK45" s="154"/>
      <c r="VWL45" s="154"/>
      <c r="VWM45" s="154"/>
      <c r="VWN45" s="154"/>
      <c r="VWO45" s="154"/>
      <c r="VWP45" s="154"/>
      <c r="VWQ45" s="154"/>
      <c r="VWR45" s="154"/>
      <c r="VWS45" s="154"/>
      <c r="VWT45" s="154"/>
      <c r="VWU45" s="154"/>
      <c r="VWV45" s="154"/>
      <c r="VWW45" s="154"/>
      <c r="VWX45" s="154"/>
      <c r="VWY45" s="154"/>
      <c r="VWZ45" s="154"/>
      <c r="VXA45" s="154"/>
      <c r="VXB45" s="154"/>
      <c r="VXC45" s="154"/>
      <c r="VXD45" s="154"/>
      <c r="VXE45" s="154"/>
      <c r="VXF45" s="154"/>
      <c r="VXG45" s="154"/>
      <c r="VXH45" s="154"/>
      <c r="VXI45" s="154"/>
      <c r="VXJ45" s="154"/>
      <c r="VXK45" s="154"/>
      <c r="VXL45" s="154"/>
      <c r="VXM45" s="154"/>
      <c r="VXN45" s="154"/>
      <c r="VXO45" s="154"/>
      <c r="VXP45" s="154"/>
      <c r="VXQ45" s="154"/>
      <c r="VXR45" s="154"/>
      <c r="VXS45" s="154"/>
      <c r="VXT45" s="154"/>
      <c r="VXU45" s="154"/>
      <c r="VXV45" s="154"/>
      <c r="VXW45" s="154"/>
      <c r="VXX45" s="154"/>
      <c r="VXY45" s="154"/>
      <c r="VXZ45" s="154"/>
      <c r="VYA45" s="154"/>
      <c r="VYB45" s="154"/>
      <c r="VYC45" s="154"/>
      <c r="VYD45" s="154"/>
      <c r="VYE45" s="154"/>
      <c r="VYF45" s="154"/>
      <c r="VYG45" s="154"/>
      <c r="VYH45" s="154"/>
      <c r="VYI45" s="154"/>
      <c r="VYJ45" s="154"/>
      <c r="VYK45" s="154"/>
      <c r="VYL45" s="154"/>
      <c r="VYM45" s="154"/>
      <c r="VYN45" s="154"/>
      <c r="VYO45" s="154"/>
      <c r="VYP45" s="154"/>
      <c r="VYQ45" s="154"/>
      <c r="VYR45" s="154"/>
      <c r="VYS45" s="154"/>
      <c r="VYT45" s="154"/>
      <c r="VYU45" s="154"/>
      <c r="VYV45" s="154"/>
      <c r="VYW45" s="154"/>
      <c r="VYX45" s="154"/>
      <c r="VYY45" s="154"/>
      <c r="VYZ45" s="154"/>
      <c r="VZA45" s="154"/>
      <c r="VZB45" s="154"/>
      <c r="VZC45" s="154"/>
      <c r="VZD45" s="154"/>
      <c r="VZE45" s="154"/>
      <c r="VZF45" s="154"/>
      <c r="VZG45" s="154"/>
      <c r="VZH45" s="154"/>
      <c r="VZI45" s="154"/>
      <c r="VZJ45" s="154"/>
      <c r="VZK45" s="154"/>
      <c r="VZL45" s="154"/>
      <c r="VZM45" s="154"/>
      <c r="VZN45" s="154"/>
      <c r="VZO45" s="154"/>
      <c r="VZP45" s="154"/>
      <c r="VZQ45" s="154"/>
      <c r="VZR45" s="154"/>
      <c r="VZS45" s="154"/>
      <c r="VZT45" s="154"/>
      <c r="VZU45" s="154"/>
      <c r="VZV45" s="154"/>
      <c r="VZW45" s="154"/>
      <c r="VZX45" s="154"/>
      <c r="VZY45" s="154"/>
      <c r="VZZ45" s="154"/>
      <c r="WAA45" s="154"/>
      <c r="WAB45" s="154"/>
      <c r="WAC45" s="154"/>
      <c r="WAD45" s="154"/>
      <c r="WAE45" s="154"/>
      <c r="WAF45" s="154"/>
      <c r="WAG45" s="154"/>
      <c r="WAH45" s="154"/>
      <c r="WAI45" s="154"/>
      <c r="WAJ45" s="154"/>
      <c r="WAK45" s="154"/>
      <c r="WAL45" s="154"/>
      <c r="WAM45" s="154"/>
      <c r="WAN45" s="154"/>
      <c r="WAO45" s="154"/>
      <c r="WAP45" s="154"/>
      <c r="WAQ45" s="154"/>
      <c r="WAR45" s="154"/>
      <c r="WAS45" s="154"/>
      <c r="WAT45" s="154"/>
      <c r="WAU45" s="154"/>
      <c r="WAV45" s="154"/>
      <c r="WAW45" s="154"/>
      <c r="WAX45" s="154"/>
      <c r="WAY45" s="154"/>
      <c r="WAZ45" s="154"/>
      <c r="WBA45" s="154"/>
      <c r="WBB45" s="154"/>
      <c r="WBC45" s="154"/>
      <c r="WBD45" s="154"/>
      <c r="WBE45" s="154"/>
      <c r="WBF45" s="154"/>
      <c r="WBG45" s="154"/>
      <c r="WBH45" s="154"/>
      <c r="WBI45" s="154"/>
      <c r="WBJ45" s="154"/>
      <c r="WBK45" s="154"/>
      <c r="WBL45" s="154"/>
      <c r="WBM45" s="154"/>
      <c r="WBN45" s="154"/>
      <c r="WBO45" s="154"/>
      <c r="WBP45" s="154"/>
      <c r="WBQ45" s="154"/>
      <c r="WBR45" s="154"/>
      <c r="WBS45" s="154"/>
      <c r="WBT45" s="154"/>
      <c r="WBU45" s="154"/>
      <c r="WBV45" s="154"/>
      <c r="WBW45" s="154"/>
      <c r="WBX45" s="154"/>
      <c r="WBY45" s="154"/>
      <c r="WBZ45" s="154"/>
      <c r="WCA45" s="154"/>
      <c r="WCB45" s="154"/>
      <c r="WCC45" s="154"/>
      <c r="WCD45" s="154"/>
      <c r="WCE45" s="154"/>
      <c r="WCF45" s="154"/>
      <c r="WCG45" s="154"/>
      <c r="WCH45" s="154"/>
      <c r="WCI45" s="154"/>
      <c r="WCJ45" s="154"/>
      <c r="WCK45" s="154"/>
      <c r="WCL45" s="154"/>
      <c r="WCM45" s="154"/>
      <c r="WCN45" s="154"/>
      <c r="WCO45" s="154"/>
      <c r="WCP45" s="154"/>
      <c r="WCQ45" s="154"/>
      <c r="WCR45" s="154"/>
      <c r="WCS45" s="154"/>
      <c r="WCT45" s="154"/>
      <c r="WCU45" s="154"/>
      <c r="WCV45" s="154"/>
      <c r="WCW45" s="154"/>
      <c r="WCX45" s="154"/>
      <c r="WCY45" s="154"/>
      <c r="WCZ45" s="154"/>
      <c r="WDA45" s="154"/>
      <c r="WDB45" s="154"/>
      <c r="WDC45" s="154"/>
      <c r="WDD45" s="154"/>
      <c r="WDE45" s="154"/>
      <c r="WDF45" s="154"/>
      <c r="WDG45" s="154"/>
      <c r="WDH45" s="154"/>
      <c r="WDI45" s="154"/>
      <c r="WDJ45" s="154"/>
      <c r="WDK45" s="154"/>
      <c r="WDL45" s="154"/>
      <c r="WDM45" s="154"/>
      <c r="WDN45" s="154"/>
      <c r="WDO45" s="154"/>
      <c r="WDP45" s="154"/>
      <c r="WDQ45" s="154"/>
      <c r="WDR45" s="154"/>
      <c r="WDS45" s="154"/>
      <c r="WDT45" s="154"/>
      <c r="WDU45" s="154"/>
      <c r="WDV45" s="154"/>
      <c r="WDW45" s="154"/>
      <c r="WDX45" s="154"/>
      <c r="WDY45" s="154"/>
      <c r="WDZ45" s="154"/>
      <c r="WEA45" s="154"/>
      <c r="WEB45" s="154"/>
      <c r="WEC45" s="154"/>
      <c r="WED45" s="154"/>
      <c r="WEE45" s="154"/>
      <c r="WEF45" s="154"/>
      <c r="WEG45" s="154"/>
      <c r="WEH45" s="154"/>
      <c r="WEI45" s="154"/>
      <c r="WEJ45" s="154"/>
      <c r="WEK45" s="154"/>
      <c r="WEL45" s="154"/>
      <c r="WEM45" s="154"/>
      <c r="WEN45" s="154"/>
      <c r="WEO45" s="154"/>
      <c r="WEP45" s="154"/>
      <c r="WEQ45" s="154"/>
      <c r="WER45" s="154"/>
      <c r="WES45" s="154"/>
      <c r="WET45" s="154"/>
      <c r="WEU45" s="154"/>
      <c r="WEV45" s="154"/>
      <c r="WEW45" s="154"/>
      <c r="WEX45" s="154"/>
      <c r="WEY45" s="154"/>
      <c r="WEZ45" s="154"/>
      <c r="WFA45" s="154"/>
      <c r="WFB45" s="154"/>
      <c r="WFC45" s="154"/>
      <c r="WFD45" s="154"/>
      <c r="WFE45" s="154"/>
      <c r="WFF45" s="154"/>
      <c r="WFG45" s="154"/>
      <c r="WFH45" s="154"/>
      <c r="WFI45" s="154"/>
      <c r="WFJ45" s="154"/>
      <c r="WFK45" s="154"/>
      <c r="WFL45" s="154"/>
      <c r="WFM45" s="154"/>
      <c r="WFN45" s="154"/>
      <c r="WFO45" s="154"/>
      <c r="WFP45" s="154"/>
      <c r="WFQ45" s="154"/>
      <c r="WFR45" s="154"/>
      <c r="WFS45" s="154"/>
      <c r="WFT45" s="154"/>
      <c r="WFU45" s="154"/>
      <c r="WFV45" s="154"/>
      <c r="WFW45" s="154"/>
      <c r="WFX45" s="154"/>
      <c r="WFY45" s="154"/>
      <c r="WFZ45" s="154"/>
      <c r="WGA45" s="154"/>
      <c r="WGB45" s="154"/>
      <c r="WGC45" s="154"/>
      <c r="WGD45" s="154"/>
      <c r="WGE45" s="154"/>
      <c r="WGF45" s="154"/>
      <c r="WGG45" s="154"/>
      <c r="WGH45" s="154"/>
      <c r="WGI45" s="154"/>
      <c r="WGJ45" s="154"/>
      <c r="WGK45" s="154"/>
      <c r="WGL45" s="154"/>
      <c r="WGM45" s="154"/>
      <c r="WGN45" s="154"/>
      <c r="WGO45" s="154"/>
      <c r="WGP45" s="154"/>
      <c r="WGQ45" s="154"/>
      <c r="WGR45" s="154"/>
      <c r="WGS45" s="154"/>
      <c r="WGT45" s="154"/>
      <c r="WGU45" s="154"/>
      <c r="WGV45" s="154"/>
      <c r="WGW45" s="154"/>
      <c r="WGX45" s="154"/>
      <c r="WGY45" s="154"/>
      <c r="WGZ45" s="154"/>
      <c r="WHA45" s="154"/>
      <c r="WHB45" s="154"/>
      <c r="WHC45" s="154"/>
      <c r="WHD45" s="154"/>
      <c r="WHE45" s="154"/>
      <c r="WHF45" s="154"/>
      <c r="WHG45" s="154"/>
      <c r="WHH45" s="154"/>
      <c r="WHI45" s="154"/>
      <c r="WHJ45" s="154"/>
      <c r="WHK45" s="154"/>
      <c r="WHL45" s="154"/>
      <c r="WHM45" s="154"/>
      <c r="WHN45" s="154"/>
      <c r="WHO45" s="154"/>
      <c r="WHP45" s="154"/>
      <c r="WHQ45" s="154"/>
      <c r="WHR45" s="154"/>
      <c r="WHS45" s="154"/>
      <c r="WHT45" s="154"/>
      <c r="WHU45" s="154"/>
      <c r="WHV45" s="154"/>
      <c r="WHW45" s="154"/>
      <c r="WHX45" s="154"/>
      <c r="WHY45" s="154"/>
      <c r="WHZ45" s="154"/>
      <c r="WIA45" s="154"/>
      <c r="WIB45" s="154"/>
      <c r="WIC45" s="154"/>
      <c r="WID45" s="154"/>
      <c r="WIE45" s="154"/>
      <c r="WIF45" s="154"/>
      <c r="WIG45" s="154"/>
      <c r="WIH45" s="154"/>
      <c r="WII45" s="154"/>
      <c r="WIJ45" s="154"/>
      <c r="WIK45" s="154"/>
      <c r="WIL45" s="154"/>
      <c r="WIM45" s="154"/>
      <c r="WIN45" s="154"/>
      <c r="WIO45" s="154"/>
      <c r="WIP45" s="154"/>
      <c r="WIQ45" s="154"/>
      <c r="WIR45" s="154"/>
      <c r="WIS45" s="154"/>
      <c r="WIT45" s="154"/>
      <c r="WIU45" s="154"/>
      <c r="WIV45" s="154"/>
      <c r="WIW45" s="154"/>
      <c r="WIX45" s="154"/>
      <c r="WIY45" s="154"/>
      <c r="WIZ45" s="154"/>
      <c r="WJA45" s="154"/>
      <c r="WJB45" s="154"/>
      <c r="WJC45" s="154"/>
      <c r="WJD45" s="154"/>
      <c r="WJE45" s="154"/>
      <c r="WJF45" s="154"/>
      <c r="WJG45" s="154"/>
      <c r="WJH45" s="154"/>
      <c r="WJI45" s="154"/>
      <c r="WJJ45" s="154"/>
      <c r="WJK45" s="154"/>
      <c r="WJL45" s="154"/>
      <c r="WJM45" s="154"/>
      <c r="WJN45" s="154"/>
      <c r="WJO45" s="154"/>
      <c r="WJP45" s="154"/>
      <c r="WJQ45" s="154"/>
      <c r="WJR45" s="154"/>
      <c r="WJS45" s="154"/>
      <c r="WJT45" s="154"/>
      <c r="WJU45" s="154"/>
      <c r="WJV45" s="154"/>
      <c r="WJW45" s="154"/>
      <c r="WJX45" s="154"/>
      <c r="WJY45" s="154"/>
      <c r="WJZ45" s="154"/>
      <c r="WKA45" s="154"/>
      <c r="WKB45" s="154"/>
      <c r="WKC45" s="154"/>
      <c r="WKD45" s="154"/>
      <c r="WKE45" s="154"/>
      <c r="WKF45" s="154"/>
      <c r="WKG45" s="154"/>
      <c r="WKH45" s="154"/>
      <c r="WKI45" s="154"/>
      <c r="WKJ45" s="154"/>
      <c r="WKK45" s="154"/>
      <c r="WKL45" s="154"/>
      <c r="WKM45" s="154"/>
      <c r="WKN45" s="154"/>
      <c r="WKO45" s="154"/>
      <c r="WKP45" s="154"/>
      <c r="WKQ45" s="154"/>
      <c r="WKR45" s="154"/>
      <c r="WKS45" s="154"/>
      <c r="WKT45" s="154"/>
      <c r="WKU45" s="154"/>
      <c r="WKV45" s="154"/>
      <c r="WKW45" s="154"/>
      <c r="WKX45" s="154"/>
      <c r="WKY45" s="154"/>
      <c r="WKZ45" s="154"/>
      <c r="WLA45" s="154"/>
      <c r="WLB45" s="154"/>
      <c r="WLC45" s="154"/>
      <c r="WLD45" s="154"/>
      <c r="WLE45" s="154"/>
      <c r="WLF45" s="154"/>
      <c r="WLG45" s="154"/>
      <c r="WLH45" s="154"/>
      <c r="WLI45" s="154"/>
      <c r="WLJ45" s="154"/>
      <c r="WLK45" s="154"/>
      <c r="WLL45" s="154"/>
      <c r="WLM45" s="154"/>
      <c r="WLN45" s="154"/>
      <c r="WLO45" s="154"/>
      <c r="WLP45" s="154"/>
      <c r="WLQ45" s="154"/>
      <c r="WLR45" s="154"/>
      <c r="WLS45" s="154"/>
      <c r="WLT45" s="154"/>
      <c r="WLU45" s="154"/>
      <c r="WLV45" s="154"/>
      <c r="WLW45" s="154"/>
      <c r="WLX45" s="154"/>
      <c r="WLY45" s="154"/>
      <c r="WLZ45" s="154"/>
      <c r="WMA45" s="154"/>
      <c r="WMB45" s="154"/>
      <c r="WMC45" s="154"/>
      <c r="WMD45" s="154"/>
      <c r="WME45" s="154"/>
      <c r="WMF45" s="154"/>
      <c r="WMG45" s="154"/>
      <c r="WMH45" s="154"/>
      <c r="WMI45" s="154"/>
      <c r="WMJ45" s="154"/>
      <c r="WMK45" s="154"/>
      <c r="WML45" s="154"/>
      <c r="WMM45" s="154"/>
      <c r="WMN45" s="154"/>
      <c r="WMO45" s="154"/>
      <c r="WMP45" s="154"/>
      <c r="WMQ45" s="154"/>
      <c r="WMR45" s="154"/>
      <c r="WMS45" s="154"/>
      <c r="WMT45" s="154"/>
      <c r="WMU45" s="154"/>
      <c r="WMV45" s="154"/>
      <c r="WMW45" s="154"/>
      <c r="WMX45" s="154"/>
      <c r="WMY45" s="154"/>
      <c r="WMZ45" s="154"/>
      <c r="WNA45" s="154"/>
      <c r="WNB45" s="154"/>
      <c r="WNC45" s="154"/>
      <c r="WND45" s="154"/>
      <c r="WNE45" s="154"/>
      <c r="WNF45" s="154"/>
      <c r="WNG45" s="154"/>
      <c r="WNH45" s="154"/>
      <c r="WNI45" s="154"/>
      <c r="WNJ45" s="154"/>
      <c r="WNK45" s="154"/>
      <c r="WNL45" s="154"/>
      <c r="WNM45" s="154"/>
      <c r="WNN45" s="154"/>
      <c r="WNO45" s="154"/>
      <c r="WNP45" s="154"/>
      <c r="WNQ45" s="154"/>
      <c r="WNR45" s="154"/>
      <c r="WNS45" s="154"/>
      <c r="WNT45" s="154"/>
      <c r="WNU45" s="154"/>
      <c r="WNV45" s="154"/>
      <c r="WNW45" s="154"/>
      <c r="WNX45" s="154"/>
      <c r="WNY45" s="154"/>
      <c r="WNZ45" s="154"/>
      <c r="WOA45" s="154"/>
      <c r="WOB45" s="154"/>
      <c r="WOC45" s="154"/>
      <c r="WOD45" s="154"/>
      <c r="WOE45" s="154"/>
      <c r="WOF45" s="154"/>
      <c r="WOG45" s="154"/>
      <c r="WOH45" s="154"/>
      <c r="WOI45" s="154"/>
      <c r="WOJ45" s="154"/>
      <c r="WOK45" s="154"/>
      <c r="WOL45" s="154"/>
      <c r="WOM45" s="154"/>
      <c r="WON45" s="154"/>
      <c r="WOO45" s="154"/>
      <c r="WOP45" s="154"/>
      <c r="WOQ45" s="154"/>
      <c r="WOR45" s="154"/>
      <c r="WOS45" s="154"/>
      <c r="WOT45" s="154"/>
      <c r="WOU45" s="154"/>
      <c r="WOV45" s="154"/>
      <c r="WOW45" s="154"/>
      <c r="WOX45" s="154"/>
      <c r="WOY45" s="154"/>
      <c r="WOZ45" s="154"/>
      <c r="WPA45" s="154"/>
      <c r="WPB45" s="154"/>
      <c r="WPC45" s="154"/>
      <c r="WPD45" s="154"/>
      <c r="WPE45" s="154"/>
      <c r="WPF45" s="154"/>
      <c r="WPG45" s="154"/>
      <c r="WPH45" s="154"/>
      <c r="WPI45" s="154"/>
      <c r="WPJ45" s="154"/>
      <c r="WPK45" s="154"/>
      <c r="WPL45" s="154"/>
      <c r="WPM45" s="154"/>
      <c r="WPN45" s="154"/>
      <c r="WPO45" s="154"/>
      <c r="WPP45" s="154"/>
      <c r="WPQ45" s="154"/>
      <c r="WPR45" s="154"/>
      <c r="WPS45" s="154"/>
      <c r="WPT45" s="154"/>
      <c r="WPU45" s="154"/>
      <c r="WPV45" s="154"/>
      <c r="WPW45" s="154"/>
      <c r="WPX45" s="154"/>
      <c r="WPY45" s="154"/>
      <c r="WPZ45" s="154"/>
      <c r="WQA45" s="154"/>
      <c r="WQB45" s="154"/>
      <c r="WQC45" s="154"/>
      <c r="WQD45" s="154"/>
      <c r="WQE45" s="154"/>
      <c r="WQF45" s="154"/>
      <c r="WQG45" s="154"/>
      <c r="WQH45" s="154"/>
      <c r="WQI45" s="154"/>
      <c r="WQJ45" s="154"/>
      <c r="WQK45" s="154"/>
      <c r="WQL45" s="154"/>
      <c r="WQM45" s="154"/>
      <c r="WQN45" s="154"/>
      <c r="WQO45" s="154"/>
      <c r="WQP45" s="154"/>
      <c r="WQQ45" s="154"/>
      <c r="WQR45" s="154"/>
      <c r="WQS45" s="154"/>
      <c r="WQT45" s="154"/>
      <c r="WQU45" s="154"/>
      <c r="WQV45" s="154"/>
      <c r="WQW45" s="154"/>
      <c r="WQX45" s="154"/>
      <c r="WQY45" s="154"/>
      <c r="WQZ45" s="154"/>
      <c r="WRA45" s="154"/>
      <c r="WRB45" s="154"/>
      <c r="WRC45" s="154"/>
      <c r="WRD45" s="154"/>
      <c r="WRE45" s="154"/>
      <c r="WRF45" s="154"/>
      <c r="WRG45" s="154"/>
      <c r="WRH45" s="154"/>
      <c r="WRI45" s="154"/>
      <c r="WRJ45" s="154"/>
      <c r="WRK45" s="154"/>
      <c r="WRL45" s="154"/>
      <c r="WRM45" s="154"/>
      <c r="WRN45" s="154"/>
      <c r="WRO45" s="154"/>
      <c r="WRP45" s="154"/>
      <c r="WRQ45" s="154"/>
      <c r="WRR45" s="154"/>
      <c r="WRS45" s="154"/>
      <c r="WRT45" s="154"/>
      <c r="WRU45" s="154"/>
      <c r="WRV45" s="154"/>
      <c r="WRW45" s="154"/>
      <c r="WRX45" s="154"/>
      <c r="WRY45" s="154"/>
      <c r="WRZ45" s="154"/>
      <c r="WSA45" s="154"/>
      <c r="WSB45" s="154"/>
      <c r="WSC45" s="154"/>
      <c r="WSD45" s="154"/>
      <c r="WSE45" s="154"/>
      <c r="WSF45" s="154"/>
      <c r="WSG45" s="154"/>
      <c r="WSH45" s="154"/>
      <c r="WSI45" s="154"/>
      <c r="WSJ45" s="154"/>
      <c r="WSK45" s="154"/>
      <c r="WSL45" s="154"/>
      <c r="WSM45" s="154"/>
      <c r="WSN45" s="154"/>
      <c r="WSO45" s="154"/>
      <c r="WSP45" s="154"/>
      <c r="WSQ45" s="154"/>
      <c r="WSR45" s="154"/>
      <c r="WSS45" s="154"/>
      <c r="WST45" s="154"/>
      <c r="WSU45" s="154"/>
      <c r="WSV45" s="154"/>
      <c r="WSW45" s="154"/>
      <c r="WSX45" s="154"/>
      <c r="WSY45" s="154"/>
      <c r="WSZ45" s="154"/>
      <c r="WTA45" s="154"/>
      <c r="WTB45" s="154"/>
      <c r="WTC45" s="154"/>
      <c r="WTD45" s="154"/>
      <c r="WTE45" s="154"/>
      <c r="WTF45" s="154"/>
      <c r="WTG45" s="154"/>
      <c r="WTH45" s="154"/>
      <c r="WTI45" s="154"/>
      <c r="WTJ45" s="154"/>
      <c r="WTK45" s="154"/>
      <c r="WTL45" s="154"/>
      <c r="WTM45" s="154"/>
      <c r="WTN45" s="154"/>
      <c r="WTO45" s="154"/>
      <c r="WTP45" s="154"/>
      <c r="WTQ45" s="154"/>
      <c r="WTR45" s="154"/>
      <c r="WTS45" s="154"/>
      <c r="WTT45" s="154"/>
      <c r="WTU45" s="154"/>
      <c r="WTV45" s="154"/>
      <c r="WTW45" s="154"/>
      <c r="WTX45" s="154"/>
      <c r="WTY45" s="154"/>
      <c r="WTZ45" s="154"/>
      <c r="WUA45" s="154"/>
      <c r="WUB45" s="154"/>
      <c r="WUC45" s="154"/>
      <c r="WUD45" s="154"/>
      <c r="WUE45" s="154"/>
      <c r="WUF45" s="154"/>
      <c r="WUG45" s="154"/>
      <c r="WUH45" s="154"/>
      <c r="WUI45" s="154"/>
      <c r="WUJ45" s="154"/>
      <c r="WUK45" s="154"/>
      <c r="WUL45" s="154"/>
      <c r="WUM45" s="154"/>
      <c r="WUN45" s="154"/>
      <c r="WUO45" s="154"/>
      <c r="WUP45" s="154"/>
      <c r="WUQ45" s="154"/>
      <c r="WUR45" s="154"/>
      <c r="WUS45" s="154"/>
      <c r="WUT45" s="154"/>
      <c r="WUU45" s="154"/>
      <c r="WUV45" s="154"/>
      <c r="WUW45" s="154"/>
      <c r="WUX45" s="154"/>
      <c r="WUY45" s="154"/>
      <c r="WUZ45" s="154"/>
      <c r="WVA45" s="154"/>
      <c r="WVB45" s="154"/>
      <c r="WVC45" s="154"/>
      <c r="WVD45" s="154"/>
      <c r="WVE45" s="154"/>
      <c r="WVF45" s="154"/>
      <c r="WVG45" s="154"/>
      <c r="WVH45" s="154"/>
      <c r="WVI45" s="154"/>
      <c r="WVJ45" s="154"/>
      <c r="WVK45" s="154"/>
      <c r="WVL45" s="154"/>
      <c r="WVM45" s="154"/>
      <c r="WVN45" s="154"/>
      <c r="WVO45" s="154"/>
      <c r="WVP45" s="154"/>
      <c r="WVQ45" s="154"/>
      <c r="WVR45" s="154"/>
      <c r="WVS45" s="154"/>
      <c r="WVT45" s="154"/>
      <c r="WVU45" s="154"/>
      <c r="WVV45" s="154"/>
      <c r="WVW45" s="154"/>
      <c r="WVX45" s="154"/>
      <c r="WVY45" s="154"/>
      <c r="WVZ45" s="154"/>
      <c r="WWA45" s="154"/>
      <c r="WWB45" s="154"/>
      <c r="WWC45" s="154"/>
      <c r="WWD45" s="154"/>
      <c r="WWE45" s="154"/>
      <c r="WWF45" s="154"/>
      <c r="WWG45" s="154"/>
      <c r="WWH45" s="154"/>
      <c r="WWI45" s="154"/>
      <c r="WWJ45" s="154"/>
      <c r="WWK45" s="154"/>
      <c r="WWL45" s="154"/>
      <c r="WWM45" s="154"/>
      <c r="WWN45" s="154"/>
      <c r="WWO45" s="154"/>
      <c r="WWP45" s="154"/>
      <c r="WWQ45" s="154"/>
      <c r="WWR45" s="154"/>
      <c r="WWS45" s="154"/>
      <c r="WWT45" s="154"/>
      <c r="WWU45" s="154"/>
      <c r="WWV45" s="154"/>
      <c r="WWW45" s="154"/>
      <c r="WWX45" s="154"/>
      <c r="WWY45" s="154"/>
      <c r="WWZ45" s="154"/>
      <c r="WXA45" s="154"/>
      <c r="WXB45" s="154"/>
      <c r="WXC45" s="154"/>
      <c r="WXD45" s="154"/>
      <c r="WXE45" s="154"/>
      <c r="WXF45" s="154"/>
      <c r="WXG45" s="154"/>
      <c r="WXH45" s="154"/>
      <c r="WXI45" s="154"/>
      <c r="WXJ45" s="154"/>
      <c r="WXK45" s="154"/>
      <c r="WXL45" s="154"/>
      <c r="WXM45" s="154"/>
      <c r="WXN45" s="154"/>
      <c r="WXO45" s="154"/>
      <c r="WXP45" s="154"/>
      <c r="WXQ45" s="154"/>
      <c r="WXR45" s="154"/>
      <c r="WXS45" s="154"/>
      <c r="WXT45" s="154"/>
      <c r="WXU45" s="154"/>
      <c r="WXV45" s="154"/>
      <c r="WXW45" s="154"/>
      <c r="WXX45" s="154"/>
      <c r="WXY45" s="154"/>
      <c r="WXZ45" s="154"/>
      <c r="WYA45" s="154"/>
      <c r="WYB45" s="154"/>
      <c r="WYC45" s="154"/>
      <c r="WYD45" s="154"/>
      <c r="WYE45" s="154"/>
      <c r="WYF45" s="154"/>
      <c r="WYG45" s="154"/>
      <c r="WYH45" s="154"/>
      <c r="WYI45" s="154"/>
      <c r="WYJ45" s="154"/>
      <c r="WYK45" s="154"/>
      <c r="WYL45" s="154"/>
      <c r="WYM45" s="154"/>
      <c r="WYN45" s="154"/>
      <c r="WYO45" s="154"/>
      <c r="WYP45" s="154"/>
      <c r="WYQ45" s="154"/>
      <c r="WYR45" s="154"/>
      <c r="WYS45" s="154"/>
      <c r="WYT45" s="154"/>
      <c r="WYU45" s="154"/>
      <c r="WYV45" s="154"/>
      <c r="WYW45" s="154"/>
      <c r="WYX45" s="154"/>
      <c r="WYY45" s="154"/>
      <c r="WYZ45" s="154"/>
      <c r="WZA45" s="154"/>
      <c r="WZB45" s="154"/>
      <c r="WZC45" s="154"/>
      <c r="WZD45" s="154"/>
      <c r="WZE45" s="154"/>
      <c r="WZF45" s="154"/>
      <c r="WZG45" s="154"/>
      <c r="WZH45" s="154"/>
      <c r="WZI45" s="154"/>
      <c r="WZJ45" s="154"/>
      <c r="WZK45" s="154"/>
      <c r="WZL45" s="154"/>
      <c r="WZM45" s="154"/>
      <c r="WZN45" s="154"/>
      <c r="WZO45" s="154"/>
      <c r="WZP45" s="154"/>
      <c r="WZQ45" s="154"/>
      <c r="WZR45" s="154"/>
      <c r="WZS45" s="154"/>
      <c r="WZT45" s="154"/>
      <c r="WZU45" s="154"/>
      <c r="WZV45" s="154"/>
      <c r="WZW45" s="154"/>
      <c r="WZX45" s="154"/>
      <c r="WZY45" s="154"/>
      <c r="WZZ45" s="154"/>
      <c r="XAA45" s="154"/>
      <c r="XAB45" s="154"/>
      <c r="XAC45" s="154"/>
      <c r="XAD45" s="154"/>
      <c r="XAE45" s="154"/>
      <c r="XAF45" s="154"/>
      <c r="XAG45" s="154"/>
      <c r="XAH45" s="154"/>
      <c r="XAI45" s="154"/>
      <c r="XAJ45" s="154"/>
      <c r="XAK45" s="154"/>
      <c r="XAL45" s="154"/>
      <c r="XAM45" s="154"/>
      <c r="XAN45" s="154"/>
      <c r="XAO45" s="154"/>
      <c r="XAP45" s="154"/>
      <c r="XAQ45" s="154"/>
      <c r="XAR45" s="154"/>
      <c r="XAS45" s="154"/>
      <c r="XAT45" s="154"/>
      <c r="XAU45" s="154"/>
      <c r="XAV45" s="154"/>
      <c r="XAW45" s="154"/>
      <c r="XAX45" s="154"/>
      <c r="XAY45" s="154"/>
      <c r="XAZ45" s="154"/>
      <c r="XBA45" s="154"/>
      <c r="XBB45" s="154"/>
      <c r="XBC45" s="154"/>
      <c r="XBD45" s="154"/>
      <c r="XBE45" s="154"/>
      <c r="XBF45" s="154"/>
      <c r="XBG45" s="154"/>
      <c r="XBH45" s="154"/>
      <c r="XBI45" s="154"/>
      <c r="XBJ45" s="154"/>
      <c r="XBK45" s="154"/>
      <c r="XBL45" s="154"/>
      <c r="XBM45" s="154"/>
      <c r="XBN45" s="154"/>
      <c r="XBO45" s="154"/>
      <c r="XBP45" s="154"/>
      <c r="XBQ45" s="154"/>
      <c r="XBR45" s="154"/>
      <c r="XBS45" s="154"/>
      <c r="XBT45" s="154"/>
      <c r="XBU45" s="154"/>
      <c r="XBV45" s="154"/>
      <c r="XBW45" s="154"/>
      <c r="XBX45" s="154"/>
      <c r="XBY45" s="154"/>
      <c r="XBZ45" s="154"/>
      <c r="XCA45" s="154"/>
      <c r="XCB45" s="154"/>
      <c r="XCC45" s="154"/>
      <c r="XCD45" s="154"/>
      <c r="XCE45" s="154"/>
      <c r="XCF45" s="154"/>
      <c r="XCG45" s="154"/>
      <c r="XCH45" s="154"/>
      <c r="XCI45" s="154"/>
      <c r="XCJ45" s="154"/>
      <c r="XCK45" s="154"/>
      <c r="XCL45" s="154"/>
      <c r="XCM45" s="154"/>
      <c r="XCN45" s="154"/>
      <c r="XCO45" s="154"/>
      <c r="XCP45" s="154"/>
      <c r="XCQ45" s="154"/>
      <c r="XCR45" s="154"/>
      <c r="XCS45" s="154"/>
      <c r="XCT45" s="154"/>
      <c r="XCU45" s="154"/>
      <c r="XCV45" s="154"/>
      <c r="XCW45" s="154"/>
      <c r="XCX45" s="154"/>
      <c r="XCY45" s="154"/>
      <c r="XCZ45" s="154"/>
      <c r="XDA45" s="154"/>
      <c r="XDB45" s="154"/>
      <c r="XDC45" s="154"/>
      <c r="XDD45" s="154"/>
      <c r="XDE45" s="154"/>
      <c r="XDF45" s="154"/>
      <c r="XDG45" s="154"/>
      <c r="XDH45" s="154"/>
      <c r="XDI45" s="154"/>
      <c r="XDJ45" s="154"/>
      <c r="XDK45" s="154"/>
      <c r="XDL45" s="154"/>
      <c r="XDM45" s="154"/>
      <c r="XDN45" s="154"/>
      <c r="XDO45" s="154"/>
      <c r="XDP45" s="154"/>
      <c r="XDQ45" s="154"/>
      <c r="XDR45" s="154"/>
      <c r="XDS45" s="154"/>
      <c r="XDT45" s="154"/>
      <c r="XDU45" s="154"/>
      <c r="XDV45" s="154"/>
      <c r="XDW45" s="154"/>
      <c r="XDX45" s="154"/>
      <c r="XDY45" s="154"/>
      <c r="XDZ45" s="154"/>
      <c r="XEA45" s="154"/>
      <c r="XEB45" s="154"/>
      <c r="XEC45" s="154"/>
      <c r="XED45" s="154"/>
      <c r="XEE45" s="154"/>
      <c r="XEF45" s="154"/>
      <c r="XEG45" s="154"/>
      <c r="XEH45" s="154"/>
      <c r="XEI45" s="154"/>
      <c r="XEJ45" s="154"/>
      <c r="XEK45" s="154"/>
      <c r="XEL45" s="154"/>
      <c r="XEM45" s="154"/>
      <c r="XEN45" s="154"/>
      <c r="XEO45" s="154"/>
      <c r="XEP45" s="154"/>
      <c r="XEQ45" s="154"/>
      <c r="XER45" s="154"/>
      <c r="XES45" s="154"/>
      <c r="XET45" s="154"/>
      <c r="XEU45" s="154"/>
      <c r="XEV45" s="154"/>
      <c r="XEW45" s="154"/>
      <c r="XEX45" s="154"/>
      <c r="XEY45" s="154"/>
      <c r="XEZ45" s="154"/>
      <c r="XFA45" s="154"/>
      <c r="XFB45" s="154"/>
      <c r="XFC45" s="154"/>
      <c r="XFD45" s="154"/>
    </row>
    <row r="46" spans="1:16384" s="14" customFormat="1" ht="15.75" x14ac:dyDescent="0.2">
      <c r="A46" s="36"/>
      <c r="B46" s="50"/>
      <c r="C46" s="13"/>
      <c r="D46" s="13"/>
      <c r="E46" s="53"/>
      <c r="F46" s="12"/>
      <c r="G46" s="12"/>
      <c r="H46" s="54"/>
      <c r="I46" s="157"/>
      <c r="J46" s="11"/>
      <c r="L46" s="12"/>
      <c r="M46" s="12"/>
      <c r="O46" s="12"/>
      <c r="P46" s="12"/>
      <c r="Q46" s="12"/>
      <c r="R46" s="12"/>
      <c r="S46" s="12"/>
      <c r="T46" s="12"/>
      <c r="U46" s="12"/>
      <c r="V46" s="12"/>
    </row>
    <row r="47" spans="1:16384" s="154" customFormat="1" ht="30.75" customHeight="1" x14ac:dyDescent="0.2">
      <c r="A47" s="37"/>
      <c r="B47" s="233" t="s">
        <v>2940</v>
      </c>
      <c r="C47" s="234"/>
      <c r="D47" s="234"/>
      <c r="E47" s="234"/>
      <c r="F47" s="234"/>
      <c r="G47" s="234"/>
      <c r="H47" s="235"/>
      <c r="I47" s="32"/>
      <c r="J47" s="4"/>
      <c r="K47" s="14"/>
      <c r="L47" s="12"/>
      <c r="M47" s="12"/>
      <c r="N47" s="14"/>
      <c r="O47" s="12"/>
      <c r="P47" s="12"/>
      <c r="Q47" s="12"/>
      <c r="R47" s="12"/>
      <c r="S47" s="12"/>
      <c r="T47" s="12"/>
      <c r="U47" s="12"/>
      <c r="V47" s="12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  <c r="XFD47" s="14"/>
    </row>
    <row r="48" spans="1:16384" s="160" customFormat="1" ht="14.25" customHeight="1" x14ac:dyDescent="0.2">
      <c r="A48" s="158"/>
      <c r="B48" s="161"/>
      <c r="C48" s="161"/>
      <c r="D48" s="161"/>
      <c r="E48" s="161"/>
      <c r="F48" s="161"/>
      <c r="G48" s="162"/>
      <c r="H48" s="161"/>
      <c r="I48" s="138"/>
      <c r="J48" s="159"/>
      <c r="K48" s="159"/>
    </row>
    <row r="49" spans="1:16384" s="160" customFormat="1" ht="14.25" hidden="1" customHeight="1" x14ac:dyDescent="0.2">
      <c r="A49" s="158"/>
      <c r="B49" s="161"/>
      <c r="C49" s="161"/>
      <c r="D49" s="161"/>
      <c r="E49" s="161"/>
      <c r="F49" s="161"/>
      <c r="G49" s="162"/>
      <c r="H49" s="161"/>
      <c r="I49" s="138"/>
      <c r="J49" s="159"/>
      <c r="K49" s="159"/>
    </row>
    <row r="50" spans="1:16384" s="154" customFormat="1" ht="15.75" hidden="1" x14ac:dyDescent="0.25">
      <c r="A50" s="163"/>
      <c r="B50" s="164" t="s">
        <v>2993</v>
      </c>
      <c r="C50" s="37"/>
      <c r="D50" s="37"/>
      <c r="E50" s="137"/>
      <c r="F50" s="137"/>
      <c r="G50" s="162"/>
      <c r="H50" s="165"/>
      <c r="I50" s="166"/>
      <c r="J50" s="167"/>
      <c r="K50" s="159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  <c r="IR50" s="160"/>
      <c r="IS50" s="160"/>
      <c r="IT50" s="160"/>
      <c r="IU50" s="160"/>
      <c r="IV50" s="160"/>
      <c r="IW50" s="160"/>
      <c r="IX50" s="160"/>
      <c r="IY50" s="160"/>
      <c r="IZ50" s="160"/>
      <c r="JA50" s="160"/>
      <c r="JB50" s="160"/>
      <c r="JC50" s="160"/>
      <c r="JD50" s="160"/>
      <c r="JE50" s="160"/>
      <c r="JF50" s="160"/>
      <c r="JG50" s="160"/>
      <c r="JH50" s="160"/>
      <c r="JI50" s="160"/>
      <c r="JJ50" s="160"/>
      <c r="JK50" s="160"/>
      <c r="JL50" s="160"/>
      <c r="JM50" s="160"/>
      <c r="JN50" s="160"/>
      <c r="JO50" s="160"/>
      <c r="JP50" s="160"/>
      <c r="JQ50" s="160"/>
      <c r="JR50" s="160"/>
      <c r="JS50" s="160"/>
      <c r="JT50" s="160"/>
      <c r="JU50" s="160"/>
      <c r="JV50" s="160"/>
      <c r="JW50" s="160"/>
      <c r="JX50" s="160"/>
      <c r="JY50" s="160"/>
      <c r="JZ50" s="160"/>
      <c r="KA50" s="160"/>
      <c r="KB50" s="160"/>
      <c r="KC50" s="160"/>
      <c r="KD50" s="160"/>
      <c r="KE50" s="160"/>
      <c r="KF50" s="160"/>
      <c r="KG50" s="160"/>
      <c r="KH50" s="160"/>
      <c r="KI50" s="160"/>
      <c r="KJ50" s="160"/>
      <c r="KK50" s="160"/>
      <c r="KL50" s="160"/>
      <c r="KM50" s="160"/>
      <c r="KN50" s="160"/>
      <c r="KO50" s="160"/>
      <c r="KP50" s="160"/>
      <c r="KQ50" s="160"/>
      <c r="KR50" s="160"/>
      <c r="KS50" s="160"/>
      <c r="KT50" s="160"/>
      <c r="KU50" s="160"/>
      <c r="KV50" s="160"/>
      <c r="KW50" s="160"/>
      <c r="KX50" s="160"/>
      <c r="KY50" s="160"/>
      <c r="KZ50" s="160"/>
      <c r="LA50" s="160"/>
      <c r="LB50" s="160"/>
      <c r="LC50" s="160"/>
      <c r="LD50" s="160"/>
      <c r="LE50" s="160"/>
      <c r="LF50" s="160"/>
      <c r="LG50" s="160"/>
      <c r="LH50" s="160"/>
      <c r="LI50" s="160"/>
      <c r="LJ50" s="160"/>
      <c r="LK50" s="160"/>
      <c r="LL50" s="160"/>
      <c r="LM50" s="160"/>
      <c r="LN50" s="160"/>
      <c r="LO50" s="160"/>
      <c r="LP50" s="160"/>
      <c r="LQ50" s="160"/>
      <c r="LR50" s="160"/>
      <c r="LS50" s="160"/>
      <c r="LT50" s="160"/>
      <c r="LU50" s="160"/>
      <c r="LV50" s="160"/>
      <c r="LW50" s="160"/>
      <c r="LX50" s="160"/>
      <c r="LY50" s="160"/>
      <c r="LZ50" s="160"/>
      <c r="MA50" s="160"/>
      <c r="MB50" s="160"/>
      <c r="MC50" s="160"/>
      <c r="MD50" s="160"/>
      <c r="ME50" s="160"/>
      <c r="MF50" s="160"/>
      <c r="MG50" s="160"/>
      <c r="MH50" s="160"/>
      <c r="MI50" s="160"/>
      <c r="MJ50" s="160"/>
      <c r="MK50" s="160"/>
      <c r="ML50" s="160"/>
      <c r="MM50" s="160"/>
      <c r="MN50" s="160"/>
      <c r="MO50" s="160"/>
      <c r="MP50" s="160"/>
      <c r="MQ50" s="160"/>
      <c r="MR50" s="160"/>
      <c r="MS50" s="160"/>
      <c r="MT50" s="160"/>
      <c r="MU50" s="160"/>
      <c r="MV50" s="160"/>
      <c r="MW50" s="160"/>
      <c r="MX50" s="160"/>
      <c r="MY50" s="160"/>
      <c r="MZ50" s="160"/>
      <c r="NA50" s="160"/>
      <c r="NB50" s="160"/>
      <c r="NC50" s="160"/>
      <c r="ND50" s="160"/>
      <c r="NE50" s="160"/>
      <c r="NF50" s="160"/>
      <c r="NG50" s="160"/>
      <c r="NH50" s="160"/>
      <c r="NI50" s="160"/>
      <c r="NJ50" s="160"/>
      <c r="NK50" s="160"/>
      <c r="NL50" s="160"/>
      <c r="NM50" s="160"/>
      <c r="NN50" s="160"/>
      <c r="NO50" s="160"/>
      <c r="NP50" s="160"/>
      <c r="NQ50" s="160"/>
      <c r="NR50" s="160"/>
      <c r="NS50" s="160"/>
      <c r="NT50" s="160"/>
      <c r="NU50" s="160"/>
      <c r="NV50" s="160"/>
      <c r="NW50" s="160"/>
      <c r="NX50" s="160"/>
      <c r="NY50" s="160"/>
      <c r="NZ50" s="160"/>
      <c r="OA50" s="160"/>
      <c r="OB50" s="160"/>
      <c r="OC50" s="160"/>
      <c r="OD50" s="160"/>
      <c r="OE50" s="160"/>
      <c r="OF50" s="160"/>
      <c r="OG50" s="160"/>
      <c r="OH50" s="160"/>
      <c r="OI50" s="160"/>
      <c r="OJ50" s="160"/>
      <c r="OK50" s="160"/>
      <c r="OL50" s="160"/>
      <c r="OM50" s="160"/>
      <c r="ON50" s="160"/>
      <c r="OO50" s="160"/>
      <c r="OP50" s="160"/>
      <c r="OQ50" s="160"/>
      <c r="OR50" s="160"/>
      <c r="OS50" s="160"/>
      <c r="OT50" s="160"/>
      <c r="OU50" s="160"/>
      <c r="OV50" s="160"/>
      <c r="OW50" s="160"/>
      <c r="OX50" s="160"/>
      <c r="OY50" s="160"/>
      <c r="OZ50" s="160"/>
      <c r="PA50" s="160"/>
      <c r="PB50" s="160"/>
      <c r="PC50" s="160"/>
      <c r="PD50" s="160"/>
      <c r="PE50" s="160"/>
      <c r="PF50" s="160"/>
      <c r="PG50" s="160"/>
      <c r="PH50" s="160"/>
      <c r="PI50" s="160"/>
      <c r="PJ50" s="160"/>
      <c r="PK50" s="160"/>
      <c r="PL50" s="160"/>
      <c r="PM50" s="160"/>
      <c r="PN50" s="160"/>
      <c r="PO50" s="160"/>
      <c r="PP50" s="160"/>
      <c r="PQ50" s="160"/>
      <c r="PR50" s="160"/>
      <c r="PS50" s="160"/>
      <c r="PT50" s="160"/>
      <c r="PU50" s="160"/>
      <c r="PV50" s="160"/>
      <c r="PW50" s="160"/>
      <c r="PX50" s="160"/>
      <c r="PY50" s="160"/>
      <c r="PZ50" s="160"/>
      <c r="QA50" s="160"/>
      <c r="QB50" s="160"/>
      <c r="QC50" s="160"/>
      <c r="QD50" s="160"/>
      <c r="QE50" s="160"/>
      <c r="QF50" s="160"/>
      <c r="QG50" s="160"/>
      <c r="QH50" s="160"/>
      <c r="QI50" s="160"/>
      <c r="QJ50" s="160"/>
      <c r="QK50" s="160"/>
      <c r="QL50" s="160"/>
      <c r="QM50" s="160"/>
      <c r="QN50" s="160"/>
      <c r="QO50" s="160"/>
      <c r="QP50" s="160"/>
      <c r="QQ50" s="160"/>
      <c r="QR50" s="160"/>
      <c r="QS50" s="160"/>
      <c r="QT50" s="160"/>
      <c r="QU50" s="160"/>
      <c r="QV50" s="160"/>
      <c r="QW50" s="160"/>
      <c r="QX50" s="160"/>
      <c r="QY50" s="160"/>
      <c r="QZ50" s="160"/>
      <c r="RA50" s="160"/>
      <c r="RB50" s="160"/>
      <c r="RC50" s="160"/>
      <c r="RD50" s="160"/>
      <c r="RE50" s="160"/>
      <c r="RF50" s="160"/>
      <c r="RG50" s="160"/>
      <c r="RH50" s="160"/>
      <c r="RI50" s="160"/>
      <c r="RJ50" s="160"/>
      <c r="RK50" s="160"/>
      <c r="RL50" s="160"/>
      <c r="RM50" s="160"/>
      <c r="RN50" s="160"/>
      <c r="RO50" s="160"/>
      <c r="RP50" s="160"/>
      <c r="RQ50" s="160"/>
      <c r="RR50" s="160"/>
      <c r="RS50" s="160"/>
      <c r="RT50" s="160"/>
      <c r="RU50" s="160"/>
      <c r="RV50" s="160"/>
      <c r="RW50" s="160"/>
      <c r="RX50" s="160"/>
      <c r="RY50" s="160"/>
      <c r="RZ50" s="160"/>
      <c r="SA50" s="160"/>
      <c r="SB50" s="160"/>
      <c r="SC50" s="160"/>
      <c r="SD50" s="160"/>
      <c r="SE50" s="160"/>
      <c r="SF50" s="160"/>
      <c r="SG50" s="160"/>
      <c r="SH50" s="160"/>
      <c r="SI50" s="160"/>
      <c r="SJ50" s="160"/>
      <c r="SK50" s="160"/>
      <c r="SL50" s="160"/>
      <c r="SM50" s="160"/>
      <c r="SN50" s="160"/>
      <c r="SO50" s="160"/>
      <c r="SP50" s="160"/>
      <c r="SQ50" s="160"/>
      <c r="SR50" s="160"/>
      <c r="SS50" s="160"/>
      <c r="ST50" s="160"/>
      <c r="SU50" s="160"/>
      <c r="SV50" s="160"/>
      <c r="SW50" s="160"/>
      <c r="SX50" s="160"/>
      <c r="SY50" s="160"/>
      <c r="SZ50" s="160"/>
      <c r="TA50" s="160"/>
      <c r="TB50" s="160"/>
      <c r="TC50" s="160"/>
      <c r="TD50" s="160"/>
      <c r="TE50" s="160"/>
      <c r="TF50" s="160"/>
      <c r="TG50" s="160"/>
      <c r="TH50" s="160"/>
      <c r="TI50" s="160"/>
      <c r="TJ50" s="160"/>
      <c r="TK50" s="160"/>
      <c r="TL50" s="160"/>
      <c r="TM50" s="160"/>
      <c r="TN50" s="160"/>
      <c r="TO50" s="160"/>
      <c r="TP50" s="160"/>
      <c r="TQ50" s="160"/>
      <c r="TR50" s="160"/>
      <c r="TS50" s="160"/>
      <c r="TT50" s="160"/>
      <c r="TU50" s="160"/>
      <c r="TV50" s="160"/>
      <c r="TW50" s="160"/>
      <c r="TX50" s="160"/>
      <c r="TY50" s="160"/>
      <c r="TZ50" s="160"/>
      <c r="UA50" s="160"/>
      <c r="UB50" s="160"/>
      <c r="UC50" s="160"/>
      <c r="UD50" s="160"/>
      <c r="UE50" s="160"/>
      <c r="UF50" s="160"/>
      <c r="UG50" s="160"/>
      <c r="UH50" s="160"/>
      <c r="UI50" s="160"/>
      <c r="UJ50" s="160"/>
      <c r="UK50" s="160"/>
      <c r="UL50" s="160"/>
      <c r="UM50" s="160"/>
      <c r="UN50" s="160"/>
      <c r="UO50" s="160"/>
      <c r="UP50" s="160"/>
      <c r="UQ50" s="160"/>
      <c r="UR50" s="160"/>
      <c r="US50" s="160"/>
      <c r="UT50" s="160"/>
      <c r="UU50" s="160"/>
      <c r="UV50" s="160"/>
      <c r="UW50" s="160"/>
      <c r="UX50" s="160"/>
      <c r="UY50" s="160"/>
      <c r="UZ50" s="160"/>
      <c r="VA50" s="160"/>
      <c r="VB50" s="160"/>
      <c r="VC50" s="160"/>
      <c r="VD50" s="160"/>
      <c r="VE50" s="160"/>
      <c r="VF50" s="160"/>
      <c r="VG50" s="160"/>
      <c r="VH50" s="160"/>
      <c r="VI50" s="160"/>
      <c r="VJ50" s="160"/>
      <c r="VK50" s="160"/>
      <c r="VL50" s="160"/>
      <c r="VM50" s="160"/>
      <c r="VN50" s="160"/>
      <c r="VO50" s="160"/>
      <c r="VP50" s="160"/>
      <c r="VQ50" s="160"/>
      <c r="VR50" s="160"/>
      <c r="VS50" s="160"/>
      <c r="VT50" s="160"/>
      <c r="VU50" s="160"/>
      <c r="VV50" s="160"/>
      <c r="VW50" s="160"/>
      <c r="VX50" s="160"/>
      <c r="VY50" s="160"/>
      <c r="VZ50" s="160"/>
      <c r="WA50" s="160"/>
      <c r="WB50" s="160"/>
      <c r="WC50" s="160"/>
      <c r="WD50" s="160"/>
      <c r="WE50" s="160"/>
      <c r="WF50" s="160"/>
      <c r="WG50" s="160"/>
      <c r="WH50" s="160"/>
      <c r="WI50" s="160"/>
      <c r="WJ50" s="160"/>
      <c r="WK50" s="160"/>
      <c r="WL50" s="160"/>
      <c r="WM50" s="160"/>
      <c r="WN50" s="160"/>
      <c r="WO50" s="160"/>
      <c r="WP50" s="160"/>
      <c r="WQ50" s="160"/>
      <c r="WR50" s="160"/>
      <c r="WS50" s="160"/>
      <c r="WT50" s="160"/>
      <c r="WU50" s="160"/>
      <c r="WV50" s="160"/>
      <c r="WW50" s="160"/>
      <c r="WX50" s="160"/>
      <c r="WY50" s="160"/>
      <c r="WZ50" s="160"/>
      <c r="XA50" s="160"/>
      <c r="XB50" s="160"/>
      <c r="XC50" s="160"/>
      <c r="XD50" s="160"/>
      <c r="XE50" s="160"/>
      <c r="XF50" s="160"/>
      <c r="XG50" s="160"/>
      <c r="XH50" s="160"/>
      <c r="XI50" s="160"/>
      <c r="XJ50" s="160"/>
      <c r="XK50" s="160"/>
      <c r="XL50" s="160"/>
      <c r="XM50" s="160"/>
      <c r="XN50" s="160"/>
      <c r="XO50" s="160"/>
      <c r="XP50" s="160"/>
      <c r="XQ50" s="160"/>
      <c r="XR50" s="160"/>
      <c r="XS50" s="160"/>
      <c r="XT50" s="160"/>
      <c r="XU50" s="160"/>
      <c r="XV50" s="160"/>
      <c r="XW50" s="160"/>
      <c r="XX50" s="160"/>
      <c r="XY50" s="160"/>
      <c r="XZ50" s="160"/>
      <c r="YA50" s="160"/>
      <c r="YB50" s="160"/>
      <c r="YC50" s="160"/>
      <c r="YD50" s="160"/>
      <c r="YE50" s="160"/>
      <c r="YF50" s="160"/>
      <c r="YG50" s="160"/>
      <c r="YH50" s="160"/>
      <c r="YI50" s="160"/>
      <c r="YJ50" s="160"/>
      <c r="YK50" s="160"/>
      <c r="YL50" s="160"/>
      <c r="YM50" s="160"/>
      <c r="YN50" s="160"/>
      <c r="YO50" s="160"/>
      <c r="YP50" s="160"/>
      <c r="YQ50" s="160"/>
      <c r="YR50" s="160"/>
      <c r="YS50" s="160"/>
      <c r="YT50" s="160"/>
      <c r="YU50" s="160"/>
      <c r="YV50" s="160"/>
      <c r="YW50" s="160"/>
      <c r="YX50" s="160"/>
      <c r="YY50" s="160"/>
      <c r="YZ50" s="160"/>
      <c r="ZA50" s="160"/>
      <c r="ZB50" s="160"/>
      <c r="ZC50" s="160"/>
      <c r="ZD50" s="160"/>
      <c r="ZE50" s="160"/>
      <c r="ZF50" s="160"/>
      <c r="ZG50" s="160"/>
      <c r="ZH50" s="160"/>
      <c r="ZI50" s="160"/>
      <c r="ZJ50" s="160"/>
      <c r="ZK50" s="160"/>
      <c r="ZL50" s="160"/>
      <c r="ZM50" s="160"/>
      <c r="ZN50" s="160"/>
      <c r="ZO50" s="160"/>
      <c r="ZP50" s="160"/>
      <c r="ZQ50" s="160"/>
      <c r="ZR50" s="160"/>
      <c r="ZS50" s="160"/>
      <c r="ZT50" s="160"/>
      <c r="ZU50" s="160"/>
      <c r="ZV50" s="160"/>
      <c r="ZW50" s="160"/>
      <c r="ZX50" s="160"/>
      <c r="ZY50" s="160"/>
      <c r="ZZ50" s="160"/>
      <c r="AAA50" s="160"/>
      <c r="AAB50" s="160"/>
      <c r="AAC50" s="160"/>
      <c r="AAD50" s="160"/>
      <c r="AAE50" s="160"/>
      <c r="AAF50" s="160"/>
      <c r="AAG50" s="160"/>
      <c r="AAH50" s="160"/>
      <c r="AAI50" s="160"/>
      <c r="AAJ50" s="160"/>
      <c r="AAK50" s="160"/>
      <c r="AAL50" s="160"/>
      <c r="AAM50" s="160"/>
      <c r="AAN50" s="160"/>
      <c r="AAO50" s="160"/>
      <c r="AAP50" s="160"/>
      <c r="AAQ50" s="160"/>
      <c r="AAR50" s="160"/>
      <c r="AAS50" s="160"/>
      <c r="AAT50" s="160"/>
      <c r="AAU50" s="160"/>
      <c r="AAV50" s="160"/>
      <c r="AAW50" s="160"/>
      <c r="AAX50" s="160"/>
      <c r="AAY50" s="160"/>
      <c r="AAZ50" s="160"/>
      <c r="ABA50" s="160"/>
      <c r="ABB50" s="160"/>
      <c r="ABC50" s="160"/>
      <c r="ABD50" s="160"/>
      <c r="ABE50" s="160"/>
      <c r="ABF50" s="160"/>
      <c r="ABG50" s="160"/>
      <c r="ABH50" s="160"/>
      <c r="ABI50" s="160"/>
      <c r="ABJ50" s="160"/>
      <c r="ABK50" s="160"/>
      <c r="ABL50" s="160"/>
      <c r="ABM50" s="160"/>
      <c r="ABN50" s="160"/>
      <c r="ABO50" s="160"/>
      <c r="ABP50" s="160"/>
      <c r="ABQ50" s="160"/>
      <c r="ABR50" s="160"/>
      <c r="ABS50" s="160"/>
      <c r="ABT50" s="160"/>
      <c r="ABU50" s="160"/>
      <c r="ABV50" s="160"/>
      <c r="ABW50" s="160"/>
      <c r="ABX50" s="160"/>
      <c r="ABY50" s="160"/>
      <c r="ABZ50" s="160"/>
      <c r="ACA50" s="160"/>
      <c r="ACB50" s="160"/>
      <c r="ACC50" s="160"/>
      <c r="ACD50" s="160"/>
      <c r="ACE50" s="160"/>
      <c r="ACF50" s="160"/>
      <c r="ACG50" s="160"/>
      <c r="ACH50" s="160"/>
      <c r="ACI50" s="160"/>
      <c r="ACJ50" s="160"/>
      <c r="ACK50" s="160"/>
      <c r="ACL50" s="160"/>
      <c r="ACM50" s="160"/>
      <c r="ACN50" s="160"/>
      <c r="ACO50" s="160"/>
      <c r="ACP50" s="160"/>
      <c r="ACQ50" s="160"/>
      <c r="ACR50" s="160"/>
      <c r="ACS50" s="160"/>
      <c r="ACT50" s="160"/>
      <c r="ACU50" s="160"/>
      <c r="ACV50" s="160"/>
      <c r="ACW50" s="160"/>
      <c r="ACX50" s="160"/>
      <c r="ACY50" s="160"/>
      <c r="ACZ50" s="160"/>
      <c r="ADA50" s="160"/>
      <c r="ADB50" s="160"/>
      <c r="ADC50" s="160"/>
      <c r="ADD50" s="160"/>
      <c r="ADE50" s="160"/>
      <c r="ADF50" s="160"/>
      <c r="ADG50" s="160"/>
      <c r="ADH50" s="160"/>
      <c r="ADI50" s="160"/>
      <c r="ADJ50" s="160"/>
      <c r="ADK50" s="160"/>
      <c r="ADL50" s="160"/>
      <c r="ADM50" s="160"/>
      <c r="ADN50" s="160"/>
      <c r="ADO50" s="160"/>
      <c r="ADP50" s="160"/>
      <c r="ADQ50" s="160"/>
      <c r="ADR50" s="160"/>
      <c r="ADS50" s="160"/>
      <c r="ADT50" s="160"/>
      <c r="ADU50" s="160"/>
      <c r="ADV50" s="160"/>
      <c r="ADW50" s="160"/>
      <c r="ADX50" s="160"/>
      <c r="ADY50" s="160"/>
      <c r="ADZ50" s="160"/>
      <c r="AEA50" s="160"/>
      <c r="AEB50" s="160"/>
      <c r="AEC50" s="160"/>
      <c r="AED50" s="160"/>
      <c r="AEE50" s="160"/>
      <c r="AEF50" s="160"/>
      <c r="AEG50" s="160"/>
      <c r="AEH50" s="160"/>
      <c r="AEI50" s="160"/>
      <c r="AEJ50" s="160"/>
      <c r="AEK50" s="160"/>
      <c r="AEL50" s="160"/>
      <c r="AEM50" s="160"/>
      <c r="AEN50" s="160"/>
      <c r="AEO50" s="160"/>
      <c r="AEP50" s="160"/>
      <c r="AEQ50" s="160"/>
      <c r="AER50" s="160"/>
      <c r="AES50" s="160"/>
      <c r="AET50" s="160"/>
      <c r="AEU50" s="160"/>
      <c r="AEV50" s="160"/>
      <c r="AEW50" s="160"/>
      <c r="AEX50" s="160"/>
      <c r="AEY50" s="160"/>
      <c r="AEZ50" s="160"/>
      <c r="AFA50" s="160"/>
      <c r="AFB50" s="160"/>
      <c r="AFC50" s="160"/>
      <c r="AFD50" s="160"/>
      <c r="AFE50" s="160"/>
      <c r="AFF50" s="160"/>
      <c r="AFG50" s="160"/>
      <c r="AFH50" s="160"/>
      <c r="AFI50" s="160"/>
      <c r="AFJ50" s="160"/>
      <c r="AFK50" s="160"/>
      <c r="AFL50" s="160"/>
      <c r="AFM50" s="160"/>
      <c r="AFN50" s="160"/>
      <c r="AFO50" s="160"/>
      <c r="AFP50" s="160"/>
      <c r="AFQ50" s="160"/>
      <c r="AFR50" s="160"/>
      <c r="AFS50" s="160"/>
      <c r="AFT50" s="160"/>
      <c r="AFU50" s="160"/>
      <c r="AFV50" s="160"/>
      <c r="AFW50" s="160"/>
      <c r="AFX50" s="160"/>
      <c r="AFY50" s="160"/>
      <c r="AFZ50" s="160"/>
      <c r="AGA50" s="160"/>
      <c r="AGB50" s="160"/>
      <c r="AGC50" s="160"/>
      <c r="AGD50" s="160"/>
      <c r="AGE50" s="160"/>
      <c r="AGF50" s="160"/>
      <c r="AGG50" s="160"/>
      <c r="AGH50" s="160"/>
      <c r="AGI50" s="160"/>
      <c r="AGJ50" s="160"/>
      <c r="AGK50" s="160"/>
      <c r="AGL50" s="160"/>
      <c r="AGM50" s="160"/>
      <c r="AGN50" s="160"/>
      <c r="AGO50" s="160"/>
      <c r="AGP50" s="160"/>
      <c r="AGQ50" s="160"/>
      <c r="AGR50" s="160"/>
      <c r="AGS50" s="160"/>
      <c r="AGT50" s="160"/>
      <c r="AGU50" s="160"/>
      <c r="AGV50" s="160"/>
      <c r="AGW50" s="160"/>
      <c r="AGX50" s="160"/>
      <c r="AGY50" s="160"/>
      <c r="AGZ50" s="160"/>
      <c r="AHA50" s="160"/>
      <c r="AHB50" s="160"/>
      <c r="AHC50" s="160"/>
      <c r="AHD50" s="160"/>
      <c r="AHE50" s="160"/>
      <c r="AHF50" s="160"/>
      <c r="AHG50" s="160"/>
      <c r="AHH50" s="160"/>
      <c r="AHI50" s="160"/>
      <c r="AHJ50" s="160"/>
      <c r="AHK50" s="160"/>
      <c r="AHL50" s="160"/>
      <c r="AHM50" s="160"/>
      <c r="AHN50" s="160"/>
      <c r="AHO50" s="160"/>
      <c r="AHP50" s="160"/>
      <c r="AHQ50" s="160"/>
      <c r="AHR50" s="160"/>
      <c r="AHS50" s="160"/>
      <c r="AHT50" s="160"/>
      <c r="AHU50" s="160"/>
      <c r="AHV50" s="160"/>
      <c r="AHW50" s="160"/>
      <c r="AHX50" s="160"/>
      <c r="AHY50" s="160"/>
      <c r="AHZ50" s="160"/>
      <c r="AIA50" s="160"/>
      <c r="AIB50" s="160"/>
      <c r="AIC50" s="160"/>
      <c r="AID50" s="160"/>
      <c r="AIE50" s="160"/>
      <c r="AIF50" s="160"/>
      <c r="AIG50" s="160"/>
      <c r="AIH50" s="160"/>
      <c r="AII50" s="160"/>
      <c r="AIJ50" s="160"/>
      <c r="AIK50" s="160"/>
      <c r="AIL50" s="160"/>
      <c r="AIM50" s="160"/>
      <c r="AIN50" s="160"/>
      <c r="AIO50" s="160"/>
      <c r="AIP50" s="160"/>
      <c r="AIQ50" s="160"/>
      <c r="AIR50" s="160"/>
      <c r="AIS50" s="160"/>
      <c r="AIT50" s="160"/>
      <c r="AIU50" s="160"/>
      <c r="AIV50" s="160"/>
      <c r="AIW50" s="160"/>
      <c r="AIX50" s="160"/>
      <c r="AIY50" s="160"/>
      <c r="AIZ50" s="160"/>
      <c r="AJA50" s="160"/>
      <c r="AJB50" s="160"/>
      <c r="AJC50" s="160"/>
      <c r="AJD50" s="160"/>
      <c r="AJE50" s="160"/>
      <c r="AJF50" s="160"/>
      <c r="AJG50" s="160"/>
      <c r="AJH50" s="160"/>
      <c r="AJI50" s="160"/>
      <c r="AJJ50" s="160"/>
      <c r="AJK50" s="160"/>
      <c r="AJL50" s="160"/>
      <c r="AJM50" s="160"/>
      <c r="AJN50" s="160"/>
      <c r="AJO50" s="160"/>
      <c r="AJP50" s="160"/>
      <c r="AJQ50" s="160"/>
      <c r="AJR50" s="160"/>
      <c r="AJS50" s="160"/>
      <c r="AJT50" s="160"/>
      <c r="AJU50" s="160"/>
      <c r="AJV50" s="160"/>
      <c r="AJW50" s="160"/>
      <c r="AJX50" s="160"/>
      <c r="AJY50" s="160"/>
      <c r="AJZ50" s="160"/>
      <c r="AKA50" s="160"/>
      <c r="AKB50" s="160"/>
      <c r="AKC50" s="160"/>
      <c r="AKD50" s="160"/>
      <c r="AKE50" s="160"/>
      <c r="AKF50" s="160"/>
      <c r="AKG50" s="160"/>
      <c r="AKH50" s="160"/>
      <c r="AKI50" s="160"/>
      <c r="AKJ50" s="160"/>
      <c r="AKK50" s="160"/>
      <c r="AKL50" s="160"/>
      <c r="AKM50" s="160"/>
      <c r="AKN50" s="160"/>
      <c r="AKO50" s="160"/>
      <c r="AKP50" s="160"/>
      <c r="AKQ50" s="160"/>
      <c r="AKR50" s="160"/>
      <c r="AKS50" s="160"/>
      <c r="AKT50" s="160"/>
      <c r="AKU50" s="160"/>
      <c r="AKV50" s="160"/>
      <c r="AKW50" s="160"/>
      <c r="AKX50" s="160"/>
      <c r="AKY50" s="160"/>
      <c r="AKZ50" s="160"/>
      <c r="ALA50" s="160"/>
      <c r="ALB50" s="160"/>
      <c r="ALC50" s="160"/>
      <c r="ALD50" s="160"/>
      <c r="ALE50" s="160"/>
      <c r="ALF50" s="160"/>
      <c r="ALG50" s="160"/>
      <c r="ALH50" s="160"/>
      <c r="ALI50" s="160"/>
      <c r="ALJ50" s="160"/>
      <c r="ALK50" s="160"/>
      <c r="ALL50" s="160"/>
      <c r="ALM50" s="160"/>
      <c r="ALN50" s="160"/>
      <c r="ALO50" s="160"/>
      <c r="ALP50" s="160"/>
      <c r="ALQ50" s="160"/>
      <c r="ALR50" s="160"/>
      <c r="ALS50" s="160"/>
      <c r="ALT50" s="160"/>
      <c r="ALU50" s="160"/>
      <c r="ALV50" s="160"/>
      <c r="ALW50" s="160"/>
      <c r="ALX50" s="160"/>
      <c r="ALY50" s="160"/>
      <c r="ALZ50" s="160"/>
      <c r="AMA50" s="160"/>
      <c r="AMB50" s="160"/>
      <c r="AMC50" s="160"/>
      <c r="AMD50" s="160"/>
      <c r="AME50" s="160"/>
      <c r="AMF50" s="160"/>
      <c r="AMG50" s="160"/>
      <c r="AMH50" s="160"/>
      <c r="AMI50" s="160"/>
      <c r="AMJ50" s="160"/>
      <c r="AMK50" s="160"/>
      <c r="AML50" s="160"/>
      <c r="AMM50" s="160"/>
      <c r="AMN50" s="160"/>
      <c r="AMO50" s="160"/>
      <c r="AMP50" s="160"/>
      <c r="AMQ50" s="160"/>
      <c r="AMR50" s="160"/>
      <c r="AMS50" s="160"/>
      <c r="AMT50" s="160"/>
      <c r="AMU50" s="160"/>
      <c r="AMV50" s="160"/>
      <c r="AMW50" s="160"/>
      <c r="AMX50" s="160"/>
      <c r="AMY50" s="160"/>
      <c r="AMZ50" s="160"/>
      <c r="ANA50" s="160"/>
      <c r="ANB50" s="160"/>
      <c r="ANC50" s="160"/>
      <c r="AND50" s="160"/>
      <c r="ANE50" s="160"/>
      <c r="ANF50" s="160"/>
      <c r="ANG50" s="160"/>
      <c r="ANH50" s="160"/>
      <c r="ANI50" s="160"/>
      <c r="ANJ50" s="160"/>
      <c r="ANK50" s="160"/>
      <c r="ANL50" s="160"/>
      <c r="ANM50" s="160"/>
      <c r="ANN50" s="160"/>
      <c r="ANO50" s="160"/>
      <c r="ANP50" s="160"/>
      <c r="ANQ50" s="160"/>
      <c r="ANR50" s="160"/>
      <c r="ANS50" s="160"/>
      <c r="ANT50" s="160"/>
      <c r="ANU50" s="160"/>
      <c r="ANV50" s="160"/>
      <c r="ANW50" s="160"/>
      <c r="ANX50" s="160"/>
      <c r="ANY50" s="160"/>
      <c r="ANZ50" s="160"/>
      <c r="AOA50" s="160"/>
      <c r="AOB50" s="160"/>
      <c r="AOC50" s="160"/>
      <c r="AOD50" s="160"/>
      <c r="AOE50" s="160"/>
      <c r="AOF50" s="160"/>
      <c r="AOG50" s="160"/>
      <c r="AOH50" s="160"/>
      <c r="AOI50" s="160"/>
      <c r="AOJ50" s="160"/>
      <c r="AOK50" s="160"/>
      <c r="AOL50" s="160"/>
      <c r="AOM50" s="160"/>
      <c r="AON50" s="160"/>
      <c r="AOO50" s="160"/>
      <c r="AOP50" s="160"/>
      <c r="AOQ50" s="160"/>
      <c r="AOR50" s="160"/>
      <c r="AOS50" s="160"/>
      <c r="AOT50" s="160"/>
      <c r="AOU50" s="160"/>
      <c r="AOV50" s="160"/>
      <c r="AOW50" s="160"/>
      <c r="AOX50" s="160"/>
      <c r="AOY50" s="160"/>
      <c r="AOZ50" s="160"/>
      <c r="APA50" s="160"/>
      <c r="APB50" s="160"/>
      <c r="APC50" s="160"/>
      <c r="APD50" s="160"/>
      <c r="APE50" s="160"/>
      <c r="APF50" s="160"/>
      <c r="APG50" s="160"/>
      <c r="APH50" s="160"/>
      <c r="API50" s="160"/>
      <c r="APJ50" s="160"/>
      <c r="APK50" s="160"/>
      <c r="APL50" s="160"/>
      <c r="APM50" s="160"/>
      <c r="APN50" s="160"/>
      <c r="APO50" s="160"/>
      <c r="APP50" s="160"/>
      <c r="APQ50" s="160"/>
      <c r="APR50" s="160"/>
      <c r="APS50" s="160"/>
      <c r="APT50" s="160"/>
      <c r="APU50" s="160"/>
      <c r="APV50" s="160"/>
      <c r="APW50" s="160"/>
      <c r="APX50" s="160"/>
      <c r="APY50" s="160"/>
      <c r="APZ50" s="160"/>
      <c r="AQA50" s="160"/>
      <c r="AQB50" s="160"/>
      <c r="AQC50" s="160"/>
      <c r="AQD50" s="160"/>
      <c r="AQE50" s="160"/>
      <c r="AQF50" s="160"/>
      <c r="AQG50" s="160"/>
      <c r="AQH50" s="160"/>
      <c r="AQI50" s="160"/>
      <c r="AQJ50" s="160"/>
      <c r="AQK50" s="160"/>
      <c r="AQL50" s="160"/>
      <c r="AQM50" s="160"/>
      <c r="AQN50" s="160"/>
      <c r="AQO50" s="160"/>
      <c r="AQP50" s="160"/>
      <c r="AQQ50" s="160"/>
      <c r="AQR50" s="160"/>
      <c r="AQS50" s="160"/>
      <c r="AQT50" s="160"/>
      <c r="AQU50" s="160"/>
      <c r="AQV50" s="160"/>
      <c r="AQW50" s="160"/>
      <c r="AQX50" s="160"/>
      <c r="AQY50" s="160"/>
      <c r="AQZ50" s="160"/>
      <c r="ARA50" s="160"/>
      <c r="ARB50" s="160"/>
      <c r="ARC50" s="160"/>
      <c r="ARD50" s="160"/>
      <c r="ARE50" s="160"/>
      <c r="ARF50" s="160"/>
      <c r="ARG50" s="160"/>
      <c r="ARH50" s="160"/>
      <c r="ARI50" s="160"/>
      <c r="ARJ50" s="160"/>
      <c r="ARK50" s="160"/>
      <c r="ARL50" s="160"/>
      <c r="ARM50" s="160"/>
      <c r="ARN50" s="160"/>
      <c r="ARO50" s="160"/>
      <c r="ARP50" s="160"/>
      <c r="ARQ50" s="160"/>
      <c r="ARR50" s="160"/>
      <c r="ARS50" s="160"/>
      <c r="ART50" s="160"/>
      <c r="ARU50" s="160"/>
      <c r="ARV50" s="160"/>
      <c r="ARW50" s="160"/>
      <c r="ARX50" s="160"/>
      <c r="ARY50" s="160"/>
      <c r="ARZ50" s="160"/>
      <c r="ASA50" s="160"/>
      <c r="ASB50" s="160"/>
      <c r="ASC50" s="160"/>
      <c r="ASD50" s="160"/>
      <c r="ASE50" s="160"/>
      <c r="ASF50" s="160"/>
      <c r="ASG50" s="160"/>
      <c r="ASH50" s="160"/>
      <c r="ASI50" s="160"/>
      <c r="ASJ50" s="160"/>
      <c r="ASK50" s="160"/>
      <c r="ASL50" s="160"/>
      <c r="ASM50" s="160"/>
      <c r="ASN50" s="160"/>
      <c r="ASO50" s="160"/>
      <c r="ASP50" s="160"/>
      <c r="ASQ50" s="160"/>
      <c r="ASR50" s="160"/>
      <c r="ASS50" s="160"/>
      <c r="AST50" s="160"/>
      <c r="ASU50" s="160"/>
      <c r="ASV50" s="160"/>
      <c r="ASW50" s="160"/>
      <c r="ASX50" s="160"/>
      <c r="ASY50" s="160"/>
      <c r="ASZ50" s="160"/>
      <c r="ATA50" s="160"/>
      <c r="ATB50" s="160"/>
      <c r="ATC50" s="160"/>
      <c r="ATD50" s="160"/>
      <c r="ATE50" s="160"/>
      <c r="ATF50" s="160"/>
      <c r="ATG50" s="160"/>
      <c r="ATH50" s="160"/>
      <c r="ATI50" s="160"/>
      <c r="ATJ50" s="160"/>
      <c r="ATK50" s="160"/>
      <c r="ATL50" s="160"/>
      <c r="ATM50" s="160"/>
      <c r="ATN50" s="160"/>
      <c r="ATO50" s="160"/>
      <c r="ATP50" s="160"/>
      <c r="ATQ50" s="160"/>
      <c r="ATR50" s="160"/>
      <c r="ATS50" s="160"/>
      <c r="ATT50" s="160"/>
      <c r="ATU50" s="160"/>
      <c r="ATV50" s="160"/>
      <c r="ATW50" s="160"/>
      <c r="ATX50" s="160"/>
      <c r="ATY50" s="160"/>
      <c r="ATZ50" s="160"/>
      <c r="AUA50" s="160"/>
      <c r="AUB50" s="160"/>
      <c r="AUC50" s="160"/>
      <c r="AUD50" s="160"/>
      <c r="AUE50" s="160"/>
      <c r="AUF50" s="160"/>
      <c r="AUG50" s="160"/>
      <c r="AUH50" s="160"/>
      <c r="AUI50" s="160"/>
      <c r="AUJ50" s="160"/>
      <c r="AUK50" s="160"/>
      <c r="AUL50" s="160"/>
      <c r="AUM50" s="160"/>
      <c r="AUN50" s="160"/>
      <c r="AUO50" s="160"/>
      <c r="AUP50" s="160"/>
      <c r="AUQ50" s="160"/>
      <c r="AUR50" s="160"/>
      <c r="AUS50" s="160"/>
      <c r="AUT50" s="160"/>
      <c r="AUU50" s="160"/>
      <c r="AUV50" s="160"/>
      <c r="AUW50" s="160"/>
      <c r="AUX50" s="160"/>
      <c r="AUY50" s="160"/>
      <c r="AUZ50" s="160"/>
      <c r="AVA50" s="160"/>
      <c r="AVB50" s="160"/>
      <c r="AVC50" s="160"/>
      <c r="AVD50" s="160"/>
      <c r="AVE50" s="160"/>
      <c r="AVF50" s="160"/>
      <c r="AVG50" s="160"/>
      <c r="AVH50" s="160"/>
      <c r="AVI50" s="160"/>
      <c r="AVJ50" s="160"/>
      <c r="AVK50" s="160"/>
      <c r="AVL50" s="160"/>
      <c r="AVM50" s="160"/>
      <c r="AVN50" s="160"/>
      <c r="AVO50" s="160"/>
      <c r="AVP50" s="160"/>
      <c r="AVQ50" s="160"/>
      <c r="AVR50" s="160"/>
      <c r="AVS50" s="160"/>
      <c r="AVT50" s="160"/>
      <c r="AVU50" s="160"/>
      <c r="AVV50" s="160"/>
      <c r="AVW50" s="160"/>
      <c r="AVX50" s="160"/>
      <c r="AVY50" s="160"/>
      <c r="AVZ50" s="160"/>
      <c r="AWA50" s="160"/>
      <c r="AWB50" s="160"/>
      <c r="AWC50" s="160"/>
      <c r="AWD50" s="160"/>
      <c r="AWE50" s="160"/>
      <c r="AWF50" s="160"/>
      <c r="AWG50" s="160"/>
      <c r="AWH50" s="160"/>
      <c r="AWI50" s="160"/>
      <c r="AWJ50" s="160"/>
      <c r="AWK50" s="160"/>
      <c r="AWL50" s="160"/>
      <c r="AWM50" s="160"/>
      <c r="AWN50" s="160"/>
      <c r="AWO50" s="160"/>
      <c r="AWP50" s="160"/>
      <c r="AWQ50" s="160"/>
      <c r="AWR50" s="160"/>
      <c r="AWS50" s="160"/>
      <c r="AWT50" s="160"/>
      <c r="AWU50" s="160"/>
      <c r="AWV50" s="160"/>
      <c r="AWW50" s="160"/>
      <c r="AWX50" s="160"/>
      <c r="AWY50" s="160"/>
      <c r="AWZ50" s="160"/>
      <c r="AXA50" s="160"/>
      <c r="AXB50" s="160"/>
      <c r="AXC50" s="160"/>
      <c r="AXD50" s="160"/>
      <c r="AXE50" s="160"/>
      <c r="AXF50" s="160"/>
      <c r="AXG50" s="160"/>
      <c r="AXH50" s="160"/>
      <c r="AXI50" s="160"/>
      <c r="AXJ50" s="160"/>
      <c r="AXK50" s="160"/>
      <c r="AXL50" s="160"/>
      <c r="AXM50" s="160"/>
      <c r="AXN50" s="160"/>
      <c r="AXO50" s="160"/>
      <c r="AXP50" s="160"/>
      <c r="AXQ50" s="160"/>
      <c r="AXR50" s="160"/>
      <c r="AXS50" s="160"/>
      <c r="AXT50" s="160"/>
      <c r="AXU50" s="160"/>
      <c r="AXV50" s="160"/>
      <c r="AXW50" s="160"/>
      <c r="AXX50" s="160"/>
      <c r="AXY50" s="160"/>
      <c r="AXZ50" s="160"/>
      <c r="AYA50" s="160"/>
      <c r="AYB50" s="160"/>
      <c r="AYC50" s="160"/>
      <c r="AYD50" s="160"/>
      <c r="AYE50" s="160"/>
      <c r="AYF50" s="160"/>
      <c r="AYG50" s="160"/>
      <c r="AYH50" s="160"/>
      <c r="AYI50" s="160"/>
      <c r="AYJ50" s="160"/>
      <c r="AYK50" s="160"/>
      <c r="AYL50" s="160"/>
      <c r="AYM50" s="160"/>
      <c r="AYN50" s="160"/>
      <c r="AYO50" s="160"/>
      <c r="AYP50" s="160"/>
      <c r="AYQ50" s="160"/>
      <c r="AYR50" s="160"/>
      <c r="AYS50" s="160"/>
      <c r="AYT50" s="160"/>
      <c r="AYU50" s="160"/>
      <c r="AYV50" s="160"/>
      <c r="AYW50" s="160"/>
      <c r="AYX50" s="160"/>
      <c r="AYY50" s="160"/>
      <c r="AYZ50" s="160"/>
      <c r="AZA50" s="160"/>
      <c r="AZB50" s="160"/>
      <c r="AZC50" s="160"/>
      <c r="AZD50" s="160"/>
      <c r="AZE50" s="160"/>
      <c r="AZF50" s="160"/>
      <c r="AZG50" s="160"/>
      <c r="AZH50" s="160"/>
      <c r="AZI50" s="160"/>
      <c r="AZJ50" s="160"/>
      <c r="AZK50" s="160"/>
      <c r="AZL50" s="160"/>
      <c r="AZM50" s="160"/>
      <c r="AZN50" s="160"/>
      <c r="AZO50" s="160"/>
      <c r="AZP50" s="160"/>
      <c r="AZQ50" s="160"/>
      <c r="AZR50" s="160"/>
      <c r="AZS50" s="160"/>
      <c r="AZT50" s="160"/>
      <c r="AZU50" s="160"/>
      <c r="AZV50" s="160"/>
      <c r="AZW50" s="160"/>
      <c r="AZX50" s="160"/>
      <c r="AZY50" s="160"/>
      <c r="AZZ50" s="160"/>
      <c r="BAA50" s="160"/>
      <c r="BAB50" s="160"/>
      <c r="BAC50" s="160"/>
      <c r="BAD50" s="160"/>
      <c r="BAE50" s="160"/>
      <c r="BAF50" s="160"/>
      <c r="BAG50" s="160"/>
      <c r="BAH50" s="160"/>
      <c r="BAI50" s="160"/>
      <c r="BAJ50" s="160"/>
      <c r="BAK50" s="160"/>
      <c r="BAL50" s="160"/>
      <c r="BAM50" s="160"/>
      <c r="BAN50" s="160"/>
      <c r="BAO50" s="160"/>
      <c r="BAP50" s="160"/>
      <c r="BAQ50" s="160"/>
      <c r="BAR50" s="160"/>
      <c r="BAS50" s="160"/>
      <c r="BAT50" s="160"/>
      <c r="BAU50" s="160"/>
      <c r="BAV50" s="160"/>
      <c r="BAW50" s="160"/>
      <c r="BAX50" s="160"/>
      <c r="BAY50" s="160"/>
      <c r="BAZ50" s="160"/>
      <c r="BBA50" s="160"/>
      <c r="BBB50" s="160"/>
      <c r="BBC50" s="160"/>
      <c r="BBD50" s="160"/>
      <c r="BBE50" s="160"/>
      <c r="BBF50" s="160"/>
      <c r="BBG50" s="160"/>
      <c r="BBH50" s="160"/>
      <c r="BBI50" s="160"/>
      <c r="BBJ50" s="160"/>
      <c r="BBK50" s="160"/>
      <c r="BBL50" s="160"/>
      <c r="BBM50" s="160"/>
      <c r="BBN50" s="160"/>
      <c r="BBO50" s="160"/>
      <c r="BBP50" s="160"/>
      <c r="BBQ50" s="160"/>
      <c r="BBR50" s="160"/>
      <c r="BBS50" s="160"/>
      <c r="BBT50" s="160"/>
      <c r="BBU50" s="160"/>
      <c r="BBV50" s="160"/>
      <c r="BBW50" s="160"/>
      <c r="BBX50" s="160"/>
      <c r="BBY50" s="160"/>
      <c r="BBZ50" s="160"/>
      <c r="BCA50" s="160"/>
      <c r="BCB50" s="160"/>
      <c r="BCC50" s="160"/>
      <c r="BCD50" s="160"/>
      <c r="BCE50" s="160"/>
      <c r="BCF50" s="160"/>
      <c r="BCG50" s="160"/>
      <c r="BCH50" s="160"/>
      <c r="BCI50" s="160"/>
      <c r="BCJ50" s="160"/>
      <c r="BCK50" s="160"/>
      <c r="BCL50" s="160"/>
      <c r="BCM50" s="160"/>
      <c r="BCN50" s="160"/>
      <c r="BCO50" s="160"/>
      <c r="BCP50" s="160"/>
      <c r="BCQ50" s="160"/>
      <c r="BCR50" s="160"/>
      <c r="BCS50" s="160"/>
      <c r="BCT50" s="160"/>
      <c r="BCU50" s="160"/>
      <c r="BCV50" s="160"/>
      <c r="BCW50" s="160"/>
      <c r="BCX50" s="160"/>
      <c r="BCY50" s="160"/>
      <c r="BCZ50" s="160"/>
      <c r="BDA50" s="160"/>
      <c r="BDB50" s="160"/>
      <c r="BDC50" s="160"/>
      <c r="BDD50" s="160"/>
      <c r="BDE50" s="160"/>
      <c r="BDF50" s="160"/>
      <c r="BDG50" s="160"/>
      <c r="BDH50" s="160"/>
      <c r="BDI50" s="160"/>
      <c r="BDJ50" s="160"/>
      <c r="BDK50" s="160"/>
      <c r="BDL50" s="160"/>
      <c r="BDM50" s="160"/>
      <c r="BDN50" s="160"/>
      <c r="BDO50" s="160"/>
      <c r="BDP50" s="160"/>
      <c r="BDQ50" s="160"/>
      <c r="BDR50" s="160"/>
      <c r="BDS50" s="160"/>
      <c r="BDT50" s="160"/>
      <c r="BDU50" s="160"/>
      <c r="BDV50" s="160"/>
      <c r="BDW50" s="160"/>
      <c r="BDX50" s="160"/>
      <c r="BDY50" s="160"/>
      <c r="BDZ50" s="160"/>
      <c r="BEA50" s="160"/>
      <c r="BEB50" s="160"/>
      <c r="BEC50" s="160"/>
      <c r="BED50" s="160"/>
      <c r="BEE50" s="160"/>
      <c r="BEF50" s="160"/>
      <c r="BEG50" s="160"/>
      <c r="BEH50" s="160"/>
      <c r="BEI50" s="160"/>
      <c r="BEJ50" s="160"/>
      <c r="BEK50" s="160"/>
      <c r="BEL50" s="160"/>
      <c r="BEM50" s="160"/>
      <c r="BEN50" s="160"/>
      <c r="BEO50" s="160"/>
      <c r="BEP50" s="160"/>
      <c r="BEQ50" s="160"/>
      <c r="BER50" s="160"/>
      <c r="BES50" s="160"/>
      <c r="BET50" s="160"/>
      <c r="BEU50" s="160"/>
      <c r="BEV50" s="160"/>
      <c r="BEW50" s="160"/>
      <c r="BEX50" s="160"/>
      <c r="BEY50" s="160"/>
      <c r="BEZ50" s="160"/>
      <c r="BFA50" s="160"/>
      <c r="BFB50" s="160"/>
      <c r="BFC50" s="160"/>
      <c r="BFD50" s="160"/>
      <c r="BFE50" s="160"/>
      <c r="BFF50" s="160"/>
      <c r="BFG50" s="160"/>
      <c r="BFH50" s="160"/>
      <c r="BFI50" s="160"/>
      <c r="BFJ50" s="160"/>
      <c r="BFK50" s="160"/>
      <c r="BFL50" s="160"/>
      <c r="BFM50" s="160"/>
      <c r="BFN50" s="160"/>
      <c r="BFO50" s="160"/>
      <c r="BFP50" s="160"/>
      <c r="BFQ50" s="160"/>
      <c r="BFR50" s="160"/>
      <c r="BFS50" s="160"/>
      <c r="BFT50" s="160"/>
      <c r="BFU50" s="160"/>
      <c r="BFV50" s="160"/>
      <c r="BFW50" s="160"/>
      <c r="BFX50" s="160"/>
      <c r="BFY50" s="160"/>
      <c r="BFZ50" s="160"/>
      <c r="BGA50" s="160"/>
      <c r="BGB50" s="160"/>
      <c r="BGC50" s="160"/>
      <c r="BGD50" s="160"/>
      <c r="BGE50" s="160"/>
      <c r="BGF50" s="160"/>
      <c r="BGG50" s="160"/>
      <c r="BGH50" s="160"/>
      <c r="BGI50" s="160"/>
      <c r="BGJ50" s="160"/>
      <c r="BGK50" s="160"/>
      <c r="BGL50" s="160"/>
      <c r="BGM50" s="160"/>
      <c r="BGN50" s="160"/>
      <c r="BGO50" s="160"/>
      <c r="BGP50" s="160"/>
      <c r="BGQ50" s="160"/>
      <c r="BGR50" s="160"/>
      <c r="BGS50" s="160"/>
      <c r="BGT50" s="160"/>
      <c r="BGU50" s="160"/>
      <c r="BGV50" s="160"/>
      <c r="BGW50" s="160"/>
      <c r="BGX50" s="160"/>
      <c r="BGY50" s="160"/>
      <c r="BGZ50" s="160"/>
      <c r="BHA50" s="160"/>
      <c r="BHB50" s="160"/>
      <c r="BHC50" s="160"/>
      <c r="BHD50" s="160"/>
      <c r="BHE50" s="160"/>
      <c r="BHF50" s="160"/>
      <c r="BHG50" s="160"/>
      <c r="BHH50" s="160"/>
      <c r="BHI50" s="160"/>
      <c r="BHJ50" s="160"/>
      <c r="BHK50" s="160"/>
      <c r="BHL50" s="160"/>
      <c r="BHM50" s="160"/>
      <c r="BHN50" s="160"/>
      <c r="BHO50" s="160"/>
      <c r="BHP50" s="160"/>
      <c r="BHQ50" s="160"/>
      <c r="BHR50" s="160"/>
      <c r="BHS50" s="160"/>
      <c r="BHT50" s="160"/>
      <c r="BHU50" s="160"/>
      <c r="BHV50" s="160"/>
      <c r="BHW50" s="160"/>
      <c r="BHX50" s="160"/>
      <c r="BHY50" s="160"/>
      <c r="BHZ50" s="160"/>
      <c r="BIA50" s="160"/>
      <c r="BIB50" s="160"/>
      <c r="BIC50" s="160"/>
      <c r="BID50" s="160"/>
      <c r="BIE50" s="160"/>
      <c r="BIF50" s="160"/>
      <c r="BIG50" s="160"/>
      <c r="BIH50" s="160"/>
      <c r="BII50" s="160"/>
      <c r="BIJ50" s="160"/>
      <c r="BIK50" s="160"/>
      <c r="BIL50" s="160"/>
      <c r="BIM50" s="160"/>
      <c r="BIN50" s="160"/>
      <c r="BIO50" s="160"/>
      <c r="BIP50" s="160"/>
      <c r="BIQ50" s="160"/>
      <c r="BIR50" s="160"/>
      <c r="BIS50" s="160"/>
      <c r="BIT50" s="160"/>
      <c r="BIU50" s="160"/>
      <c r="BIV50" s="160"/>
      <c r="BIW50" s="160"/>
      <c r="BIX50" s="160"/>
      <c r="BIY50" s="160"/>
      <c r="BIZ50" s="160"/>
      <c r="BJA50" s="160"/>
      <c r="BJB50" s="160"/>
      <c r="BJC50" s="160"/>
      <c r="BJD50" s="160"/>
      <c r="BJE50" s="160"/>
      <c r="BJF50" s="160"/>
      <c r="BJG50" s="160"/>
      <c r="BJH50" s="160"/>
      <c r="BJI50" s="160"/>
      <c r="BJJ50" s="160"/>
      <c r="BJK50" s="160"/>
      <c r="BJL50" s="160"/>
      <c r="BJM50" s="160"/>
      <c r="BJN50" s="160"/>
      <c r="BJO50" s="160"/>
      <c r="BJP50" s="160"/>
      <c r="BJQ50" s="160"/>
      <c r="BJR50" s="160"/>
      <c r="BJS50" s="160"/>
      <c r="BJT50" s="160"/>
      <c r="BJU50" s="160"/>
      <c r="BJV50" s="160"/>
      <c r="BJW50" s="160"/>
      <c r="BJX50" s="160"/>
      <c r="BJY50" s="160"/>
      <c r="BJZ50" s="160"/>
      <c r="BKA50" s="160"/>
      <c r="BKB50" s="160"/>
      <c r="BKC50" s="160"/>
      <c r="BKD50" s="160"/>
      <c r="BKE50" s="160"/>
      <c r="BKF50" s="160"/>
      <c r="BKG50" s="160"/>
      <c r="BKH50" s="160"/>
      <c r="BKI50" s="160"/>
      <c r="BKJ50" s="160"/>
      <c r="BKK50" s="160"/>
      <c r="BKL50" s="160"/>
      <c r="BKM50" s="160"/>
      <c r="BKN50" s="160"/>
      <c r="BKO50" s="160"/>
      <c r="BKP50" s="160"/>
      <c r="BKQ50" s="160"/>
      <c r="BKR50" s="160"/>
      <c r="BKS50" s="160"/>
      <c r="BKT50" s="160"/>
      <c r="BKU50" s="160"/>
      <c r="BKV50" s="160"/>
      <c r="BKW50" s="160"/>
      <c r="BKX50" s="160"/>
      <c r="BKY50" s="160"/>
      <c r="BKZ50" s="160"/>
      <c r="BLA50" s="160"/>
      <c r="BLB50" s="160"/>
      <c r="BLC50" s="160"/>
      <c r="BLD50" s="160"/>
      <c r="BLE50" s="160"/>
      <c r="BLF50" s="160"/>
      <c r="BLG50" s="160"/>
      <c r="BLH50" s="160"/>
      <c r="BLI50" s="160"/>
      <c r="BLJ50" s="160"/>
      <c r="BLK50" s="160"/>
      <c r="BLL50" s="160"/>
      <c r="BLM50" s="160"/>
      <c r="BLN50" s="160"/>
      <c r="BLO50" s="160"/>
      <c r="BLP50" s="160"/>
      <c r="BLQ50" s="160"/>
      <c r="BLR50" s="160"/>
      <c r="BLS50" s="160"/>
      <c r="BLT50" s="160"/>
      <c r="BLU50" s="160"/>
      <c r="BLV50" s="160"/>
      <c r="BLW50" s="160"/>
      <c r="BLX50" s="160"/>
      <c r="BLY50" s="160"/>
      <c r="BLZ50" s="160"/>
      <c r="BMA50" s="160"/>
      <c r="BMB50" s="160"/>
      <c r="BMC50" s="160"/>
      <c r="BMD50" s="160"/>
      <c r="BME50" s="160"/>
      <c r="BMF50" s="160"/>
      <c r="BMG50" s="160"/>
      <c r="BMH50" s="160"/>
      <c r="BMI50" s="160"/>
      <c r="BMJ50" s="160"/>
      <c r="BMK50" s="160"/>
      <c r="BML50" s="160"/>
      <c r="BMM50" s="160"/>
      <c r="BMN50" s="160"/>
      <c r="BMO50" s="160"/>
      <c r="BMP50" s="160"/>
      <c r="BMQ50" s="160"/>
      <c r="BMR50" s="160"/>
      <c r="BMS50" s="160"/>
      <c r="BMT50" s="160"/>
      <c r="BMU50" s="160"/>
      <c r="BMV50" s="160"/>
      <c r="BMW50" s="160"/>
      <c r="BMX50" s="160"/>
      <c r="BMY50" s="160"/>
      <c r="BMZ50" s="160"/>
      <c r="BNA50" s="160"/>
      <c r="BNB50" s="160"/>
      <c r="BNC50" s="160"/>
      <c r="BND50" s="160"/>
      <c r="BNE50" s="160"/>
      <c r="BNF50" s="160"/>
      <c r="BNG50" s="160"/>
      <c r="BNH50" s="160"/>
      <c r="BNI50" s="160"/>
      <c r="BNJ50" s="160"/>
      <c r="BNK50" s="160"/>
      <c r="BNL50" s="160"/>
      <c r="BNM50" s="160"/>
      <c r="BNN50" s="160"/>
      <c r="BNO50" s="160"/>
      <c r="BNP50" s="160"/>
      <c r="BNQ50" s="160"/>
      <c r="BNR50" s="160"/>
      <c r="BNS50" s="160"/>
      <c r="BNT50" s="160"/>
      <c r="BNU50" s="160"/>
      <c r="BNV50" s="160"/>
      <c r="BNW50" s="160"/>
      <c r="BNX50" s="160"/>
      <c r="BNY50" s="160"/>
      <c r="BNZ50" s="160"/>
      <c r="BOA50" s="160"/>
      <c r="BOB50" s="160"/>
      <c r="BOC50" s="160"/>
      <c r="BOD50" s="160"/>
      <c r="BOE50" s="160"/>
      <c r="BOF50" s="160"/>
      <c r="BOG50" s="160"/>
      <c r="BOH50" s="160"/>
      <c r="BOI50" s="160"/>
      <c r="BOJ50" s="160"/>
      <c r="BOK50" s="160"/>
      <c r="BOL50" s="160"/>
      <c r="BOM50" s="160"/>
      <c r="BON50" s="160"/>
      <c r="BOO50" s="160"/>
      <c r="BOP50" s="160"/>
      <c r="BOQ50" s="160"/>
      <c r="BOR50" s="160"/>
      <c r="BOS50" s="160"/>
      <c r="BOT50" s="160"/>
      <c r="BOU50" s="160"/>
      <c r="BOV50" s="160"/>
      <c r="BOW50" s="160"/>
      <c r="BOX50" s="160"/>
      <c r="BOY50" s="160"/>
      <c r="BOZ50" s="160"/>
      <c r="BPA50" s="160"/>
      <c r="BPB50" s="160"/>
      <c r="BPC50" s="160"/>
      <c r="BPD50" s="160"/>
      <c r="BPE50" s="160"/>
      <c r="BPF50" s="160"/>
      <c r="BPG50" s="160"/>
      <c r="BPH50" s="160"/>
      <c r="BPI50" s="160"/>
      <c r="BPJ50" s="160"/>
      <c r="BPK50" s="160"/>
      <c r="BPL50" s="160"/>
      <c r="BPM50" s="160"/>
      <c r="BPN50" s="160"/>
      <c r="BPO50" s="160"/>
      <c r="BPP50" s="160"/>
      <c r="BPQ50" s="160"/>
      <c r="BPR50" s="160"/>
      <c r="BPS50" s="160"/>
      <c r="BPT50" s="160"/>
      <c r="BPU50" s="160"/>
      <c r="BPV50" s="160"/>
      <c r="BPW50" s="160"/>
      <c r="BPX50" s="160"/>
      <c r="BPY50" s="160"/>
      <c r="BPZ50" s="160"/>
      <c r="BQA50" s="160"/>
      <c r="BQB50" s="160"/>
      <c r="BQC50" s="160"/>
      <c r="BQD50" s="160"/>
      <c r="BQE50" s="160"/>
      <c r="BQF50" s="160"/>
      <c r="BQG50" s="160"/>
      <c r="BQH50" s="160"/>
      <c r="BQI50" s="160"/>
      <c r="BQJ50" s="160"/>
      <c r="BQK50" s="160"/>
      <c r="BQL50" s="160"/>
      <c r="BQM50" s="160"/>
      <c r="BQN50" s="160"/>
      <c r="BQO50" s="160"/>
      <c r="BQP50" s="160"/>
      <c r="BQQ50" s="160"/>
      <c r="BQR50" s="160"/>
      <c r="BQS50" s="160"/>
      <c r="BQT50" s="160"/>
      <c r="BQU50" s="160"/>
      <c r="BQV50" s="160"/>
      <c r="BQW50" s="160"/>
      <c r="BQX50" s="160"/>
      <c r="BQY50" s="160"/>
      <c r="BQZ50" s="160"/>
      <c r="BRA50" s="160"/>
      <c r="BRB50" s="160"/>
      <c r="BRC50" s="160"/>
      <c r="BRD50" s="160"/>
      <c r="BRE50" s="160"/>
      <c r="BRF50" s="160"/>
      <c r="BRG50" s="160"/>
      <c r="BRH50" s="160"/>
      <c r="BRI50" s="160"/>
      <c r="BRJ50" s="160"/>
      <c r="BRK50" s="160"/>
      <c r="BRL50" s="160"/>
      <c r="BRM50" s="160"/>
      <c r="BRN50" s="160"/>
      <c r="BRO50" s="160"/>
      <c r="BRP50" s="160"/>
      <c r="BRQ50" s="160"/>
      <c r="BRR50" s="160"/>
      <c r="BRS50" s="160"/>
      <c r="BRT50" s="160"/>
      <c r="BRU50" s="160"/>
      <c r="BRV50" s="160"/>
      <c r="BRW50" s="160"/>
      <c r="BRX50" s="160"/>
      <c r="BRY50" s="160"/>
      <c r="BRZ50" s="160"/>
      <c r="BSA50" s="160"/>
      <c r="BSB50" s="160"/>
      <c r="BSC50" s="160"/>
      <c r="BSD50" s="160"/>
      <c r="BSE50" s="160"/>
      <c r="BSF50" s="160"/>
      <c r="BSG50" s="160"/>
      <c r="BSH50" s="160"/>
      <c r="BSI50" s="160"/>
      <c r="BSJ50" s="160"/>
      <c r="BSK50" s="160"/>
      <c r="BSL50" s="160"/>
      <c r="BSM50" s="160"/>
      <c r="BSN50" s="160"/>
      <c r="BSO50" s="160"/>
      <c r="BSP50" s="160"/>
      <c r="BSQ50" s="160"/>
      <c r="BSR50" s="160"/>
      <c r="BSS50" s="160"/>
      <c r="BST50" s="160"/>
      <c r="BSU50" s="160"/>
      <c r="BSV50" s="160"/>
      <c r="BSW50" s="160"/>
      <c r="BSX50" s="160"/>
      <c r="BSY50" s="160"/>
      <c r="BSZ50" s="160"/>
      <c r="BTA50" s="160"/>
      <c r="BTB50" s="160"/>
      <c r="BTC50" s="160"/>
      <c r="BTD50" s="160"/>
      <c r="BTE50" s="160"/>
      <c r="BTF50" s="160"/>
      <c r="BTG50" s="160"/>
      <c r="BTH50" s="160"/>
      <c r="BTI50" s="160"/>
      <c r="BTJ50" s="160"/>
      <c r="BTK50" s="160"/>
      <c r="BTL50" s="160"/>
      <c r="BTM50" s="160"/>
      <c r="BTN50" s="160"/>
      <c r="BTO50" s="160"/>
      <c r="BTP50" s="160"/>
      <c r="BTQ50" s="160"/>
      <c r="BTR50" s="160"/>
      <c r="BTS50" s="160"/>
      <c r="BTT50" s="160"/>
      <c r="BTU50" s="160"/>
      <c r="BTV50" s="160"/>
      <c r="BTW50" s="160"/>
      <c r="BTX50" s="160"/>
      <c r="BTY50" s="160"/>
      <c r="BTZ50" s="160"/>
      <c r="BUA50" s="160"/>
      <c r="BUB50" s="160"/>
      <c r="BUC50" s="160"/>
      <c r="BUD50" s="160"/>
      <c r="BUE50" s="160"/>
      <c r="BUF50" s="160"/>
      <c r="BUG50" s="160"/>
      <c r="BUH50" s="160"/>
      <c r="BUI50" s="160"/>
      <c r="BUJ50" s="160"/>
      <c r="BUK50" s="160"/>
      <c r="BUL50" s="160"/>
      <c r="BUM50" s="160"/>
      <c r="BUN50" s="160"/>
      <c r="BUO50" s="160"/>
      <c r="BUP50" s="160"/>
      <c r="BUQ50" s="160"/>
      <c r="BUR50" s="160"/>
      <c r="BUS50" s="160"/>
      <c r="BUT50" s="160"/>
      <c r="BUU50" s="160"/>
      <c r="BUV50" s="160"/>
      <c r="BUW50" s="160"/>
      <c r="BUX50" s="160"/>
      <c r="BUY50" s="160"/>
      <c r="BUZ50" s="160"/>
      <c r="BVA50" s="160"/>
      <c r="BVB50" s="160"/>
      <c r="BVC50" s="160"/>
      <c r="BVD50" s="160"/>
      <c r="BVE50" s="160"/>
      <c r="BVF50" s="160"/>
      <c r="BVG50" s="160"/>
      <c r="BVH50" s="160"/>
      <c r="BVI50" s="160"/>
      <c r="BVJ50" s="160"/>
      <c r="BVK50" s="160"/>
      <c r="BVL50" s="160"/>
      <c r="BVM50" s="160"/>
      <c r="BVN50" s="160"/>
      <c r="BVO50" s="160"/>
      <c r="BVP50" s="160"/>
      <c r="BVQ50" s="160"/>
      <c r="BVR50" s="160"/>
      <c r="BVS50" s="160"/>
      <c r="BVT50" s="160"/>
      <c r="BVU50" s="160"/>
      <c r="BVV50" s="160"/>
      <c r="BVW50" s="160"/>
      <c r="BVX50" s="160"/>
      <c r="BVY50" s="160"/>
      <c r="BVZ50" s="160"/>
      <c r="BWA50" s="160"/>
      <c r="BWB50" s="160"/>
      <c r="BWC50" s="160"/>
      <c r="BWD50" s="160"/>
      <c r="BWE50" s="160"/>
      <c r="BWF50" s="160"/>
      <c r="BWG50" s="160"/>
      <c r="BWH50" s="160"/>
      <c r="BWI50" s="160"/>
      <c r="BWJ50" s="160"/>
      <c r="BWK50" s="160"/>
      <c r="BWL50" s="160"/>
      <c r="BWM50" s="160"/>
      <c r="BWN50" s="160"/>
      <c r="BWO50" s="160"/>
      <c r="BWP50" s="160"/>
      <c r="BWQ50" s="160"/>
      <c r="BWR50" s="160"/>
      <c r="BWS50" s="160"/>
      <c r="BWT50" s="160"/>
      <c r="BWU50" s="160"/>
      <c r="BWV50" s="160"/>
      <c r="BWW50" s="160"/>
      <c r="BWX50" s="160"/>
      <c r="BWY50" s="160"/>
      <c r="BWZ50" s="160"/>
      <c r="BXA50" s="160"/>
      <c r="BXB50" s="160"/>
      <c r="BXC50" s="160"/>
      <c r="BXD50" s="160"/>
      <c r="BXE50" s="160"/>
      <c r="BXF50" s="160"/>
      <c r="BXG50" s="160"/>
      <c r="BXH50" s="160"/>
      <c r="BXI50" s="160"/>
      <c r="BXJ50" s="160"/>
      <c r="BXK50" s="160"/>
      <c r="BXL50" s="160"/>
      <c r="BXM50" s="160"/>
      <c r="BXN50" s="160"/>
      <c r="BXO50" s="160"/>
      <c r="BXP50" s="160"/>
      <c r="BXQ50" s="160"/>
      <c r="BXR50" s="160"/>
      <c r="BXS50" s="160"/>
      <c r="BXT50" s="160"/>
      <c r="BXU50" s="160"/>
      <c r="BXV50" s="160"/>
      <c r="BXW50" s="160"/>
      <c r="BXX50" s="160"/>
      <c r="BXY50" s="160"/>
      <c r="BXZ50" s="160"/>
      <c r="BYA50" s="160"/>
      <c r="BYB50" s="160"/>
      <c r="BYC50" s="160"/>
      <c r="BYD50" s="160"/>
      <c r="BYE50" s="160"/>
      <c r="BYF50" s="160"/>
      <c r="BYG50" s="160"/>
      <c r="BYH50" s="160"/>
      <c r="BYI50" s="160"/>
      <c r="BYJ50" s="160"/>
      <c r="BYK50" s="160"/>
      <c r="BYL50" s="160"/>
      <c r="BYM50" s="160"/>
      <c r="BYN50" s="160"/>
      <c r="BYO50" s="160"/>
      <c r="BYP50" s="160"/>
      <c r="BYQ50" s="160"/>
      <c r="BYR50" s="160"/>
      <c r="BYS50" s="160"/>
      <c r="BYT50" s="160"/>
      <c r="BYU50" s="160"/>
      <c r="BYV50" s="160"/>
      <c r="BYW50" s="160"/>
      <c r="BYX50" s="160"/>
      <c r="BYY50" s="160"/>
      <c r="BYZ50" s="160"/>
      <c r="BZA50" s="160"/>
      <c r="BZB50" s="160"/>
      <c r="BZC50" s="160"/>
      <c r="BZD50" s="160"/>
      <c r="BZE50" s="160"/>
      <c r="BZF50" s="160"/>
      <c r="BZG50" s="160"/>
      <c r="BZH50" s="160"/>
      <c r="BZI50" s="160"/>
      <c r="BZJ50" s="160"/>
      <c r="BZK50" s="160"/>
      <c r="BZL50" s="160"/>
      <c r="BZM50" s="160"/>
      <c r="BZN50" s="160"/>
      <c r="BZO50" s="160"/>
      <c r="BZP50" s="160"/>
      <c r="BZQ50" s="160"/>
      <c r="BZR50" s="160"/>
      <c r="BZS50" s="160"/>
      <c r="BZT50" s="160"/>
      <c r="BZU50" s="160"/>
      <c r="BZV50" s="160"/>
      <c r="BZW50" s="160"/>
      <c r="BZX50" s="160"/>
      <c r="BZY50" s="160"/>
      <c r="BZZ50" s="160"/>
      <c r="CAA50" s="160"/>
      <c r="CAB50" s="160"/>
      <c r="CAC50" s="160"/>
      <c r="CAD50" s="160"/>
      <c r="CAE50" s="160"/>
      <c r="CAF50" s="160"/>
      <c r="CAG50" s="160"/>
      <c r="CAH50" s="160"/>
      <c r="CAI50" s="160"/>
      <c r="CAJ50" s="160"/>
      <c r="CAK50" s="160"/>
      <c r="CAL50" s="160"/>
      <c r="CAM50" s="160"/>
      <c r="CAN50" s="160"/>
      <c r="CAO50" s="160"/>
      <c r="CAP50" s="160"/>
      <c r="CAQ50" s="160"/>
      <c r="CAR50" s="160"/>
      <c r="CAS50" s="160"/>
      <c r="CAT50" s="160"/>
      <c r="CAU50" s="160"/>
      <c r="CAV50" s="160"/>
      <c r="CAW50" s="160"/>
      <c r="CAX50" s="160"/>
      <c r="CAY50" s="160"/>
      <c r="CAZ50" s="160"/>
      <c r="CBA50" s="160"/>
      <c r="CBB50" s="160"/>
      <c r="CBC50" s="160"/>
      <c r="CBD50" s="160"/>
      <c r="CBE50" s="160"/>
      <c r="CBF50" s="160"/>
      <c r="CBG50" s="160"/>
      <c r="CBH50" s="160"/>
      <c r="CBI50" s="160"/>
      <c r="CBJ50" s="160"/>
      <c r="CBK50" s="160"/>
      <c r="CBL50" s="160"/>
      <c r="CBM50" s="160"/>
      <c r="CBN50" s="160"/>
      <c r="CBO50" s="160"/>
      <c r="CBP50" s="160"/>
      <c r="CBQ50" s="160"/>
      <c r="CBR50" s="160"/>
      <c r="CBS50" s="160"/>
      <c r="CBT50" s="160"/>
      <c r="CBU50" s="160"/>
      <c r="CBV50" s="160"/>
      <c r="CBW50" s="160"/>
      <c r="CBX50" s="160"/>
      <c r="CBY50" s="160"/>
      <c r="CBZ50" s="160"/>
      <c r="CCA50" s="160"/>
      <c r="CCB50" s="160"/>
      <c r="CCC50" s="160"/>
      <c r="CCD50" s="160"/>
      <c r="CCE50" s="160"/>
      <c r="CCF50" s="160"/>
      <c r="CCG50" s="160"/>
      <c r="CCH50" s="160"/>
      <c r="CCI50" s="160"/>
      <c r="CCJ50" s="160"/>
      <c r="CCK50" s="160"/>
      <c r="CCL50" s="160"/>
      <c r="CCM50" s="160"/>
      <c r="CCN50" s="160"/>
      <c r="CCO50" s="160"/>
      <c r="CCP50" s="160"/>
      <c r="CCQ50" s="160"/>
      <c r="CCR50" s="160"/>
      <c r="CCS50" s="160"/>
      <c r="CCT50" s="160"/>
      <c r="CCU50" s="160"/>
      <c r="CCV50" s="160"/>
      <c r="CCW50" s="160"/>
      <c r="CCX50" s="160"/>
      <c r="CCY50" s="160"/>
      <c r="CCZ50" s="160"/>
      <c r="CDA50" s="160"/>
      <c r="CDB50" s="160"/>
      <c r="CDC50" s="160"/>
      <c r="CDD50" s="160"/>
      <c r="CDE50" s="160"/>
      <c r="CDF50" s="160"/>
      <c r="CDG50" s="160"/>
      <c r="CDH50" s="160"/>
      <c r="CDI50" s="160"/>
      <c r="CDJ50" s="160"/>
      <c r="CDK50" s="160"/>
      <c r="CDL50" s="160"/>
      <c r="CDM50" s="160"/>
      <c r="CDN50" s="160"/>
      <c r="CDO50" s="160"/>
      <c r="CDP50" s="160"/>
      <c r="CDQ50" s="160"/>
      <c r="CDR50" s="160"/>
      <c r="CDS50" s="160"/>
      <c r="CDT50" s="160"/>
      <c r="CDU50" s="160"/>
      <c r="CDV50" s="160"/>
      <c r="CDW50" s="160"/>
      <c r="CDX50" s="160"/>
      <c r="CDY50" s="160"/>
      <c r="CDZ50" s="160"/>
      <c r="CEA50" s="160"/>
      <c r="CEB50" s="160"/>
      <c r="CEC50" s="160"/>
      <c r="CED50" s="160"/>
      <c r="CEE50" s="160"/>
      <c r="CEF50" s="160"/>
      <c r="CEG50" s="160"/>
      <c r="CEH50" s="160"/>
      <c r="CEI50" s="160"/>
      <c r="CEJ50" s="160"/>
      <c r="CEK50" s="160"/>
      <c r="CEL50" s="160"/>
      <c r="CEM50" s="160"/>
      <c r="CEN50" s="160"/>
      <c r="CEO50" s="160"/>
      <c r="CEP50" s="160"/>
      <c r="CEQ50" s="160"/>
      <c r="CER50" s="160"/>
      <c r="CES50" s="160"/>
      <c r="CET50" s="160"/>
      <c r="CEU50" s="160"/>
      <c r="CEV50" s="160"/>
      <c r="CEW50" s="160"/>
      <c r="CEX50" s="160"/>
      <c r="CEY50" s="160"/>
      <c r="CEZ50" s="160"/>
      <c r="CFA50" s="160"/>
      <c r="CFB50" s="160"/>
      <c r="CFC50" s="160"/>
      <c r="CFD50" s="160"/>
      <c r="CFE50" s="160"/>
      <c r="CFF50" s="160"/>
      <c r="CFG50" s="160"/>
      <c r="CFH50" s="160"/>
      <c r="CFI50" s="160"/>
      <c r="CFJ50" s="160"/>
      <c r="CFK50" s="160"/>
      <c r="CFL50" s="160"/>
      <c r="CFM50" s="160"/>
      <c r="CFN50" s="160"/>
      <c r="CFO50" s="160"/>
      <c r="CFP50" s="160"/>
      <c r="CFQ50" s="160"/>
      <c r="CFR50" s="160"/>
      <c r="CFS50" s="160"/>
      <c r="CFT50" s="160"/>
      <c r="CFU50" s="160"/>
      <c r="CFV50" s="160"/>
      <c r="CFW50" s="160"/>
      <c r="CFX50" s="160"/>
      <c r="CFY50" s="160"/>
      <c r="CFZ50" s="160"/>
      <c r="CGA50" s="160"/>
      <c r="CGB50" s="160"/>
      <c r="CGC50" s="160"/>
      <c r="CGD50" s="160"/>
      <c r="CGE50" s="160"/>
      <c r="CGF50" s="160"/>
      <c r="CGG50" s="160"/>
      <c r="CGH50" s="160"/>
      <c r="CGI50" s="160"/>
      <c r="CGJ50" s="160"/>
      <c r="CGK50" s="160"/>
      <c r="CGL50" s="160"/>
      <c r="CGM50" s="160"/>
      <c r="CGN50" s="160"/>
      <c r="CGO50" s="160"/>
      <c r="CGP50" s="160"/>
      <c r="CGQ50" s="160"/>
      <c r="CGR50" s="160"/>
      <c r="CGS50" s="160"/>
      <c r="CGT50" s="160"/>
      <c r="CGU50" s="160"/>
      <c r="CGV50" s="160"/>
      <c r="CGW50" s="160"/>
      <c r="CGX50" s="160"/>
      <c r="CGY50" s="160"/>
      <c r="CGZ50" s="160"/>
      <c r="CHA50" s="160"/>
      <c r="CHB50" s="160"/>
      <c r="CHC50" s="160"/>
      <c r="CHD50" s="160"/>
      <c r="CHE50" s="160"/>
      <c r="CHF50" s="160"/>
      <c r="CHG50" s="160"/>
      <c r="CHH50" s="160"/>
      <c r="CHI50" s="160"/>
      <c r="CHJ50" s="160"/>
      <c r="CHK50" s="160"/>
      <c r="CHL50" s="160"/>
      <c r="CHM50" s="160"/>
      <c r="CHN50" s="160"/>
      <c r="CHO50" s="160"/>
      <c r="CHP50" s="160"/>
      <c r="CHQ50" s="160"/>
      <c r="CHR50" s="160"/>
      <c r="CHS50" s="160"/>
      <c r="CHT50" s="160"/>
      <c r="CHU50" s="160"/>
      <c r="CHV50" s="160"/>
      <c r="CHW50" s="160"/>
      <c r="CHX50" s="160"/>
      <c r="CHY50" s="160"/>
      <c r="CHZ50" s="160"/>
      <c r="CIA50" s="160"/>
      <c r="CIB50" s="160"/>
      <c r="CIC50" s="160"/>
      <c r="CID50" s="160"/>
      <c r="CIE50" s="160"/>
      <c r="CIF50" s="160"/>
      <c r="CIG50" s="160"/>
      <c r="CIH50" s="160"/>
      <c r="CII50" s="160"/>
      <c r="CIJ50" s="160"/>
      <c r="CIK50" s="160"/>
      <c r="CIL50" s="160"/>
      <c r="CIM50" s="160"/>
      <c r="CIN50" s="160"/>
      <c r="CIO50" s="160"/>
      <c r="CIP50" s="160"/>
      <c r="CIQ50" s="160"/>
      <c r="CIR50" s="160"/>
      <c r="CIS50" s="160"/>
      <c r="CIT50" s="160"/>
      <c r="CIU50" s="160"/>
      <c r="CIV50" s="160"/>
      <c r="CIW50" s="160"/>
      <c r="CIX50" s="160"/>
      <c r="CIY50" s="160"/>
      <c r="CIZ50" s="160"/>
      <c r="CJA50" s="160"/>
      <c r="CJB50" s="160"/>
      <c r="CJC50" s="160"/>
      <c r="CJD50" s="160"/>
      <c r="CJE50" s="160"/>
      <c r="CJF50" s="160"/>
      <c r="CJG50" s="160"/>
      <c r="CJH50" s="160"/>
      <c r="CJI50" s="160"/>
      <c r="CJJ50" s="160"/>
      <c r="CJK50" s="160"/>
      <c r="CJL50" s="160"/>
      <c r="CJM50" s="160"/>
      <c r="CJN50" s="160"/>
      <c r="CJO50" s="160"/>
      <c r="CJP50" s="160"/>
      <c r="CJQ50" s="160"/>
      <c r="CJR50" s="160"/>
      <c r="CJS50" s="160"/>
      <c r="CJT50" s="160"/>
      <c r="CJU50" s="160"/>
      <c r="CJV50" s="160"/>
      <c r="CJW50" s="160"/>
      <c r="CJX50" s="160"/>
      <c r="CJY50" s="160"/>
      <c r="CJZ50" s="160"/>
      <c r="CKA50" s="160"/>
      <c r="CKB50" s="160"/>
      <c r="CKC50" s="160"/>
      <c r="CKD50" s="160"/>
      <c r="CKE50" s="160"/>
      <c r="CKF50" s="160"/>
      <c r="CKG50" s="160"/>
      <c r="CKH50" s="160"/>
      <c r="CKI50" s="160"/>
      <c r="CKJ50" s="160"/>
      <c r="CKK50" s="160"/>
      <c r="CKL50" s="160"/>
      <c r="CKM50" s="160"/>
      <c r="CKN50" s="160"/>
      <c r="CKO50" s="160"/>
      <c r="CKP50" s="160"/>
      <c r="CKQ50" s="160"/>
      <c r="CKR50" s="160"/>
      <c r="CKS50" s="160"/>
      <c r="CKT50" s="160"/>
      <c r="CKU50" s="160"/>
      <c r="CKV50" s="160"/>
      <c r="CKW50" s="160"/>
      <c r="CKX50" s="160"/>
      <c r="CKY50" s="160"/>
      <c r="CKZ50" s="160"/>
      <c r="CLA50" s="160"/>
      <c r="CLB50" s="160"/>
      <c r="CLC50" s="160"/>
      <c r="CLD50" s="160"/>
      <c r="CLE50" s="160"/>
      <c r="CLF50" s="160"/>
      <c r="CLG50" s="160"/>
      <c r="CLH50" s="160"/>
      <c r="CLI50" s="160"/>
      <c r="CLJ50" s="160"/>
      <c r="CLK50" s="160"/>
      <c r="CLL50" s="160"/>
      <c r="CLM50" s="160"/>
      <c r="CLN50" s="160"/>
      <c r="CLO50" s="160"/>
      <c r="CLP50" s="160"/>
      <c r="CLQ50" s="160"/>
      <c r="CLR50" s="160"/>
      <c r="CLS50" s="160"/>
      <c r="CLT50" s="160"/>
      <c r="CLU50" s="160"/>
      <c r="CLV50" s="160"/>
      <c r="CLW50" s="160"/>
      <c r="CLX50" s="160"/>
      <c r="CLY50" s="160"/>
      <c r="CLZ50" s="160"/>
      <c r="CMA50" s="160"/>
      <c r="CMB50" s="160"/>
      <c r="CMC50" s="160"/>
      <c r="CMD50" s="160"/>
      <c r="CME50" s="160"/>
      <c r="CMF50" s="160"/>
      <c r="CMG50" s="160"/>
      <c r="CMH50" s="160"/>
      <c r="CMI50" s="160"/>
      <c r="CMJ50" s="160"/>
      <c r="CMK50" s="160"/>
      <c r="CML50" s="160"/>
      <c r="CMM50" s="160"/>
      <c r="CMN50" s="160"/>
      <c r="CMO50" s="160"/>
      <c r="CMP50" s="160"/>
      <c r="CMQ50" s="160"/>
      <c r="CMR50" s="160"/>
      <c r="CMS50" s="160"/>
      <c r="CMT50" s="160"/>
      <c r="CMU50" s="160"/>
      <c r="CMV50" s="160"/>
      <c r="CMW50" s="160"/>
      <c r="CMX50" s="160"/>
      <c r="CMY50" s="160"/>
      <c r="CMZ50" s="160"/>
      <c r="CNA50" s="160"/>
      <c r="CNB50" s="160"/>
      <c r="CNC50" s="160"/>
      <c r="CND50" s="160"/>
      <c r="CNE50" s="160"/>
      <c r="CNF50" s="160"/>
      <c r="CNG50" s="160"/>
      <c r="CNH50" s="160"/>
      <c r="CNI50" s="160"/>
      <c r="CNJ50" s="160"/>
      <c r="CNK50" s="160"/>
      <c r="CNL50" s="160"/>
      <c r="CNM50" s="160"/>
      <c r="CNN50" s="160"/>
      <c r="CNO50" s="160"/>
      <c r="CNP50" s="160"/>
      <c r="CNQ50" s="160"/>
      <c r="CNR50" s="160"/>
      <c r="CNS50" s="160"/>
      <c r="CNT50" s="160"/>
      <c r="CNU50" s="160"/>
      <c r="CNV50" s="160"/>
      <c r="CNW50" s="160"/>
      <c r="CNX50" s="160"/>
      <c r="CNY50" s="160"/>
      <c r="CNZ50" s="160"/>
      <c r="COA50" s="160"/>
      <c r="COB50" s="160"/>
      <c r="COC50" s="160"/>
      <c r="COD50" s="160"/>
      <c r="COE50" s="160"/>
      <c r="COF50" s="160"/>
      <c r="COG50" s="160"/>
      <c r="COH50" s="160"/>
      <c r="COI50" s="160"/>
      <c r="COJ50" s="160"/>
      <c r="COK50" s="160"/>
      <c r="COL50" s="160"/>
      <c r="COM50" s="160"/>
      <c r="CON50" s="160"/>
      <c r="COO50" s="160"/>
      <c r="COP50" s="160"/>
      <c r="COQ50" s="160"/>
      <c r="COR50" s="160"/>
      <c r="COS50" s="160"/>
      <c r="COT50" s="160"/>
      <c r="COU50" s="160"/>
      <c r="COV50" s="160"/>
      <c r="COW50" s="160"/>
      <c r="COX50" s="160"/>
      <c r="COY50" s="160"/>
      <c r="COZ50" s="160"/>
      <c r="CPA50" s="160"/>
      <c r="CPB50" s="160"/>
      <c r="CPC50" s="160"/>
      <c r="CPD50" s="160"/>
      <c r="CPE50" s="160"/>
      <c r="CPF50" s="160"/>
      <c r="CPG50" s="160"/>
      <c r="CPH50" s="160"/>
      <c r="CPI50" s="160"/>
      <c r="CPJ50" s="160"/>
      <c r="CPK50" s="160"/>
      <c r="CPL50" s="160"/>
      <c r="CPM50" s="160"/>
      <c r="CPN50" s="160"/>
      <c r="CPO50" s="160"/>
      <c r="CPP50" s="160"/>
      <c r="CPQ50" s="160"/>
      <c r="CPR50" s="160"/>
      <c r="CPS50" s="160"/>
      <c r="CPT50" s="160"/>
      <c r="CPU50" s="160"/>
      <c r="CPV50" s="160"/>
      <c r="CPW50" s="160"/>
      <c r="CPX50" s="160"/>
      <c r="CPY50" s="160"/>
      <c r="CPZ50" s="160"/>
      <c r="CQA50" s="160"/>
      <c r="CQB50" s="160"/>
      <c r="CQC50" s="160"/>
      <c r="CQD50" s="160"/>
      <c r="CQE50" s="160"/>
      <c r="CQF50" s="160"/>
      <c r="CQG50" s="160"/>
      <c r="CQH50" s="160"/>
      <c r="CQI50" s="160"/>
      <c r="CQJ50" s="160"/>
      <c r="CQK50" s="160"/>
      <c r="CQL50" s="160"/>
      <c r="CQM50" s="160"/>
      <c r="CQN50" s="160"/>
      <c r="CQO50" s="160"/>
      <c r="CQP50" s="160"/>
      <c r="CQQ50" s="160"/>
      <c r="CQR50" s="160"/>
      <c r="CQS50" s="160"/>
      <c r="CQT50" s="160"/>
      <c r="CQU50" s="160"/>
      <c r="CQV50" s="160"/>
      <c r="CQW50" s="160"/>
      <c r="CQX50" s="160"/>
      <c r="CQY50" s="160"/>
      <c r="CQZ50" s="160"/>
      <c r="CRA50" s="160"/>
      <c r="CRB50" s="160"/>
      <c r="CRC50" s="160"/>
      <c r="CRD50" s="160"/>
      <c r="CRE50" s="160"/>
      <c r="CRF50" s="160"/>
      <c r="CRG50" s="160"/>
      <c r="CRH50" s="160"/>
      <c r="CRI50" s="160"/>
      <c r="CRJ50" s="160"/>
      <c r="CRK50" s="160"/>
      <c r="CRL50" s="160"/>
      <c r="CRM50" s="160"/>
      <c r="CRN50" s="160"/>
      <c r="CRO50" s="160"/>
      <c r="CRP50" s="160"/>
      <c r="CRQ50" s="160"/>
      <c r="CRR50" s="160"/>
      <c r="CRS50" s="160"/>
      <c r="CRT50" s="160"/>
      <c r="CRU50" s="160"/>
      <c r="CRV50" s="160"/>
      <c r="CRW50" s="160"/>
      <c r="CRX50" s="160"/>
      <c r="CRY50" s="160"/>
      <c r="CRZ50" s="160"/>
      <c r="CSA50" s="160"/>
      <c r="CSB50" s="160"/>
      <c r="CSC50" s="160"/>
      <c r="CSD50" s="160"/>
      <c r="CSE50" s="160"/>
      <c r="CSF50" s="160"/>
      <c r="CSG50" s="160"/>
      <c r="CSH50" s="160"/>
      <c r="CSI50" s="160"/>
      <c r="CSJ50" s="160"/>
      <c r="CSK50" s="160"/>
      <c r="CSL50" s="160"/>
      <c r="CSM50" s="160"/>
      <c r="CSN50" s="160"/>
      <c r="CSO50" s="160"/>
      <c r="CSP50" s="160"/>
      <c r="CSQ50" s="160"/>
      <c r="CSR50" s="160"/>
      <c r="CSS50" s="160"/>
      <c r="CST50" s="160"/>
      <c r="CSU50" s="160"/>
      <c r="CSV50" s="160"/>
      <c r="CSW50" s="160"/>
      <c r="CSX50" s="160"/>
      <c r="CSY50" s="160"/>
      <c r="CSZ50" s="160"/>
      <c r="CTA50" s="160"/>
      <c r="CTB50" s="160"/>
      <c r="CTC50" s="160"/>
      <c r="CTD50" s="160"/>
      <c r="CTE50" s="160"/>
      <c r="CTF50" s="160"/>
      <c r="CTG50" s="160"/>
      <c r="CTH50" s="160"/>
      <c r="CTI50" s="160"/>
      <c r="CTJ50" s="160"/>
      <c r="CTK50" s="160"/>
      <c r="CTL50" s="160"/>
      <c r="CTM50" s="160"/>
      <c r="CTN50" s="160"/>
      <c r="CTO50" s="160"/>
      <c r="CTP50" s="160"/>
      <c r="CTQ50" s="160"/>
      <c r="CTR50" s="160"/>
      <c r="CTS50" s="160"/>
      <c r="CTT50" s="160"/>
      <c r="CTU50" s="160"/>
      <c r="CTV50" s="160"/>
      <c r="CTW50" s="160"/>
      <c r="CTX50" s="160"/>
      <c r="CTY50" s="160"/>
      <c r="CTZ50" s="160"/>
      <c r="CUA50" s="160"/>
      <c r="CUB50" s="160"/>
      <c r="CUC50" s="160"/>
      <c r="CUD50" s="160"/>
      <c r="CUE50" s="160"/>
      <c r="CUF50" s="160"/>
      <c r="CUG50" s="160"/>
      <c r="CUH50" s="160"/>
      <c r="CUI50" s="160"/>
      <c r="CUJ50" s="160"/>
      <c r="CUK50" s="160"/>
      <c r="CUL50" s="160"/>
      <c r="CUM50" s="160"/>
      <c r="CUN50" s="160"/>
      <c r="CUO50" s="160"/>
      <c r="CUP50" s="160"/>
      <c r="CUQ50" s="160"/>
      <c r="CUR50" s="160"/>
      <c r="CUS50" s="160"/>
      <c r="CUT50" s="160"/>
      <c r="CUU50" s="160"/>
      <c r="CUV50" s="160"/>
      <c r="CUW50" s="160"/>
      <c r="CUX50" s="160"/>
      <c r="CUY50" s="160"/>
      <c r="CUZ50" s="160"/>
      <c r="CVA50" s="160"/>
      <c r="CVB50" s="160"/>
      <c r="CVC50" s="160"/>
      <c r="CVD50" s="160"/>
      <c r="CVE50" s="160"/>
      <c r="CVF50" s="160"/>
      <c r="CVG50" s="160"/>
      <c r="CVH50" s="160"/>
      <c r="CVI50" s="160"/>
      <c r="CVJ50" s="160"/>
      <c r="CVK50" s="160"/>
      <c r="CVL50" s="160"/>
      <c r="CVM50" s="160"/>
      <c r="CVN50" s="160"/>
      <c r="CVO50" s="160"/>
      <c r="CVP50" s="160"/>
      <c r="CVQ50" s="160"/>
      <c r="CVR50" s="160"/>
      <c r="CVS50" s="160"/>
      <c r="CVT50" s="160"/>
      <c r="CVU50" s="160"/>
      <c r="CVV50" s="160"/>
      <c r="CVW50" s="160"/>
      <c r="CVX50" s="160"/>
      <c r="CVY50" s="160"/>
      <c r="CVZ50" s="160"/>
      <c r="CWA50" s="160"/>
      <c r="CWB50" s="160"/>
      <c r="CWC50" s="160"/>
      <c r="CWD50" s="160"/>
      <c r="CWE50" s="160"/>
      <c r="CWF50" s="160"/>
      <c r="CWG50" s="160"/>
      <c r="CWH50" s="160"/>
      <c r="CWI50" s="160"/>
      <c r="CWJ50" s="160"/>
      <c r="CWK50" s="160"/>
      <c r="CWL50" s="160"/>
      <c r="CWM50" s="160"/>
      <c r="CWN50" s="160"/>
      <c r="CWO50" s="160"/>
      <c r="CWP50" s="160"/>
      <c r="CWQ50" s="160"/>
      <c r="CWR50" s="160"/>
      <c r="CWS50" s="160"/>
      <c r="CWT50" s="160"/>
      <c r="CWU50" s="160"/>
      <c r="CWV50" s="160"/>
      <c r="CWW50" s="160"/>
      <c r="CWX50" s="160"/>
      <c r="CWY50" s="160"/>
      <c r="CWZ50" s="160"/>
      <c r="CXA50" s="160"/>
      <c r="CXB50" s="160"/>
      <c r="CXC50" s="160"/>
      <c r="CXD50" s="160"/>
      <c r="CXE50" s="160"/>
      <c r="CXF50" s="160"/>
      <c r="CXG50" s="160"/>
      <c r="CXH50" s="160"/>
      <c r="CXI50" s="160"/>
      <c r="CXJ50" s="160"/>
      <c r="CXK50" s="160"/>
      <c r="CXL50" s="160"/>
      <c r="CXM50" s="160"/>
      <c r="CXN50" s="160"/>
      <c r="CXO50" s="160"/>
      <c r="CXP50" s="160"/>
      <c r="CXQ50" s="160"/>
      <c r="CXR50" s="160"/>
      <c r="CXS50" s="160"/>
      <c r="CXT50" s="160"/>
      <c r="CXU50" s="160"/>
      <c r="CXV50" s="160"/>
      <c r="CXW50" s="160"/>
      <c r="CXX50" s="160"/>
      <c r="CXY50" s="160"/>
      <c r="CXZ50" s="160"/>
      <c r="CYA50" s="160"/>
      <c r="CYB50" s="160"/>
      <c r="CYC50" s="160"/>
      <c r="CYD50" s="160"/>
      <c r="CYE50" s="160"/>
      <c r="CYF50" s="160"/>
      <c r="CYG50" s="160"/>
      <c r="CYH50" s="160"/>
      <c r="CYI50" s="160"/>
      <c r="CYJ50" s="160"/>
      <c r="CYK50" s="160"/>
      <c r="CYL50" s="160"/>
      <c r="CYM50" s="160"/>
      <c r="CYN50" s="160"/>
      <c r="CYO50" s="160"/>
      <c r="CYP50" s="160"/>
      <c r="CYQ50" s="160"/>
      <c r="CYR50" s="160"/>
      <c r="CYS50" s="160"/>
      <c r="CYT50" s="160"/>
      <c r="CYU50" s="160"/>
      <c r="CYV50" s="160"/>
      <c r="CYW50" s="160"/>
      <c r="CYX50" s="160"/>
      <c r="CYY50" s="160"/>
      <c r="CYZ50" s="160"/>
      <c r="CZA50" s="160"/>
      <c r="CZB50" s="160"/>
      <c r="CZC50" s="160"/>
      <c r="CZD50" s="160"/>
      <c r="CZE50" s="160"/>
      <c r="CZF50" s="160"/>
      <c r="CZG50" s="160"/>
      <c r="CZH50" s="160"/>
      <c r="CZI50" s="160"/>
      <c r="CZJ50" s="160"/>
      <c r="CZK50" s="160"/>
      <c r="CZL50" s="160"/>
      <c r="CZM50" s="160"/>
      <c r="CZN50" s="160"/>
      <c r="CZO50" s="160"/>
      <c r="CZP50" s="160"/>
      <c r="CZQ50" s="160"/>
      <c r="CZR50" s="160"/>
      <c r="CZS50" s="160"/>
      <c r="CZT50" s="160"/>
      <c r="CZU50" s="160"/>
      <c r="CZV50" s="160"/>
      <c r="CZW50" s="160"/>
      <c r="CZX50" s="160"/>
      <c r="CZY50" s="160"/>
      <c r="CZZ50" s="160"/>
      <c r="DAA50" s="160"/>
      <c r="DAB50" s="160"/>
      <c r="DAC50" s="160"/>
      <c r="DAD50" s="160"/>
      <c r="DAE50" s="160"/>
      <c r="DAF50" s="160"/>
      <c r="DAG50" s="160"/>
      <c r="DAH50" s="160"/>
      <c r="DAI50" s="160"/>
      <c r="DAJ50" s="160"/>
      <c r="DAK50" s="160"/>
      <c r="DAL50" s="160"/>
      <c r="DAM50" s="160"/>
      <c r="DAN50" s="160"/>
      <c r="DAO50" s="160"/>
      <c r="DAP50" s="160"/>
      <c r="DAQ50" s="160"/>
      <c r="DAR50" s="160"/>
      <c r="DAS50" s="160"/>
      <c r="DAT50" s="160"/>
      <c r="DAU50" s="160"/>
      <c r="DAV50" s="160"/>
      <c r="DAW50" s="160"/>
      <c r="DAX50" s="160"/>
      <c r="DAY50" s="160"/>
      <c r="DAZ50" s="160"/>
      <c r="DBA50" s="160"/>
      <c r="DBB50" s="160"/>
      <c r="DBC50" s="160"/>
      <c r="DBD50" s="160"/>
      <c r="DBE50" s="160"/>
      <c r="DBF50" s="160"/>
      <c r="DBG50" s="160"/>
      <c r="DBH50" s="160"/>
      <c r="DBI50" s="160"/>
      <c r="DBJ50" s="160"/>
      <c r="DBK50" s="160"/>
      <c r="DBL50" s="160"/>
      <c r="DBM50" s="160"/>
      <c r="DBN50" s="160"/>
      <c r="DBO50" s="160"/>
      <c r="DBP50" s="160"/>
      <c r="DBQ50" s="160"/>
      <c r="DBR50" s="160"/>
      <c r="DBS50" s="160"/>
      <c r="DBT50" s="160"/>
      <c r="DBU50" s="160"/>
      <c r="DBV50" s="160"/>
      <c r="DBW50" s="160"/>
      <c r="DBX50" s="160"/>
      <c r="DBY50" s="160"/>
      <c r="DBZ50" s="160"/>
      <c r="DCA50" s="160"/>
      <c r="DCB50" s="160"/>
      <c r="DCC50" s="160"/>
      <c r="DCD50" s="160"/>
      <c r="DCE50" s="160"/>
      <c r="DCF50" s="160"/>
      <c r="DCG50" s="160"/>
      <c r="DCH50" s="160"/>
      <c r="DCI50" s="160"/>
      <c r="DCJ50" s="160"/>
      <c r="DCK50" s="160"/>
      <c r="DCL50" s="160"/>
      <c r="DCM50" s="160"/>
      <c r="DCN50" s="160"/>
      <c r="DCO50" s="160"/>
      <c r="DCP50" s="160"/>
      <c r="DCQ50" s="160"/>
      <c r="DCR50" s="160"/>
      <c r="DCS50" s="160"/>
      <c r="DCT50" s="160"/>
      <c r="DCU50" s="160"/>
      <c r="DCV50" s="160"/>
      <c r="DCW50" s="160"/>
      <c r="DCX50" s="160"/>
      <c r="DCY50" s="160"/>
      <c r="DCZ50" s="160"/>
      <c r="DDA50" s="160"/>
      <c r="DDB50" s="160"/>
      <c r="DDC50" s="160"/>
      <c r="DDD50" s="160"/>
      <c r="DDE50" s="160"/>
      <c r="DDF50" s="160"/>
      <c r="DDG50" s="160"/>
      <c r="DDH50" s="160"/>
      <c r="DDI50" s="160"/>
      <c r="DDJ50" s="160"/>
      <c r="DDK50" s="160"/>
      <c r="DDL50" s="160"/>
      <c r="DDM50" s="160"/>
      <c r="DDN50" s="160"/>
      <c r="DDO50" s="160"/>
      <c r="DDP50" s="160"/>
      <c r="DDQ50" s="160"/>
      <c r="DDR50" s="160"/>
      <c r="DDS50" s="160"/>
      <c r="DDT50" s="160"/>
      <c r="DDU50" s="160"/>
      <c r="DDV50" s="160"/>
      <c r="DDW50" s="160"/>
      <c r="DDX50" s="160"/>
      <c r="DDY50" s="160"/>
      <c r="DDZ50" s="160"/>
      <c r="DEA50" s="160"/>
      <c r="DEB50" s="160"/>
      <c r="DEC50" s="160"/>
      <c r="DED50" s="160"/>
      <c r="DEE50" s="160"/>
      <c r="DEF50" s="160"/>
      <c r="DEG50" s="160"/>
      <c r="DEH50" s="160"/>
      <c r="DEI50" s="160"/>
      <c r="DEJ50" s="160"/>
      <c r="DEK50" s="160"/>
      <c r="DEL50" s="160"/>
      <c r="DEM50" s="160"/>
      <c r="DEN50" s="160"/>
      <c r="DEO50" s="160"/>
      <c r="DEP50" s="160"/>
      <c r="DEQ50" s="160"/>
      <c r="DER50" s="160"/>
      <c r="DES50" s="160"/>
      <c r="DET50" s="160"/>
      <c r="DEU50" s="160"/>
      <c r="DEV50" s="160"/>
      <c r="DEW50" s="160"/>
      <c r="DEX50" s="160"/>
      <c r="DEY50" s="160"/>
      <c r="DEZ50" s="160"/>
      <c r="DFA50" s="160"/>
      <c r="DFB50" s="160"/>
      <c r="DFC50" s="160"/>
      <c r="DFD50" s="160"/>
      <c r="DFE50" s="160"/>
      <c r="DFF50" s="160"/>
      <c r="DFG50" s="160"/>
      <c r="DFH50" s="160"/>
      <c r="DFI50" s="160"/>
      <c r="DFJ50" s="160"/>
      <c r="DFK50" s="160"/>
      <c r="DFL50" s="160"/>
      <c r="DFM50" s="160"/>
      <c r="DFN50" s="160"/>
      <c r="DFO50" s="160"/>
      <c r="DFP50" s="160"/>
      <c r="DFQ50" s="160"/>
      <c r="DFR50" s="160"/>
      <c r="DFS50" s="160"/>
      <c r="DFT50" s="160"/>
      <c r="DFU50" s="160"/>
      <c r="DFV50" s="160"/>
      <c r="DFW50" s="160"/>
      <c r="DFX50" s="160"/>
      <c r="DFY50" s="160"/>
      <c r="DFZ50" s="160"/>
      <c r="DGA50" s="160"/>
      <c r="DGB50" s="160"/>
      <c r="DGC50" s="160"/>
      <c r="DGD50" s="160"/>
      <c r="DGE50" s="160"/>
      <c r="DGF50" s="160"/>
      <c r="DGG50" s="160"/>
      <c r="DGH50" s="160"/>
      <c r="DGI50" s="160"/>
      <c r="DGJ50" s="160"/>
      <c r="DGK50" s="160"/>
      <c r="DGL50" s="160"/>
      <c r="DGM50" s="160"/>
      <c r="DGN50" s="160"/>
      <c r="DGO50" s="160"/>
      <c r="DGP50" s="160"/>
      <c r="DGQ50" s="160"/>
      <c r="DGR50" s="160"/>
      <c r="DGS50" s="160"/>
      <c r="DGT50" s="160"/>
      <c r="DGU50" s="160"/>
      <c r="DGV50" s="160"/>
      <c r="DGW50" s="160"/>
      <c r="DGX50" s="160"/>
      <c r="DGY50" s="160"/>
      <c r="DGZ50" s="160"/>
      <c r="DHA50" s="160"/>
      <c r="DHB50" s="160"/>
      <c r="DHC50" s="160"/>
      <c r="DHD50" s="160"/>
      <c r="DHE50" s="160"/>
      <c r="DHF50" s="160"/>
      <c r="DHG50" s="160"/>
      <c r="DHH50" s="160"/>
      <c r="DHI50" s="160"/>
      <c r="DHJ50" s="160"/>
      <c r="DHK50" s="160"/>
      <c r="DHL50" s="160"/>
      <c r="DHM50" s="160"/>
      <c r="DHN50" s="160"/>
      <c r="DHO50" s="160"/>
      <c r="DHP50" s="160"/>
      <c r="DHQ50" s="160"/>
      <c r="DHR50" s="160"/>
      <c r="DHS50" s="160"/>
      <c r="DHT50" s="160"/>
      <c r="DHU50" s="160"/>
      <c r="DHV50" s="160"/>
      <c r="DHW50" s="160"/>
      <c r="DHX50" s="160"/>
      <c r="DHY50" s="160"/>
      <c r="DHZ50" s="160"/>
      <c r="DIA50" s="160"/>
      <c r="DIB50" s="160"/>
      <c r="DIC50" s="160"/>
      <c r="DID50" s="160"/>
      <c r="DIE50" s="160"/>
      <c r="DIF50" s="160"/>
      <c r="DIG50" s="160"/>
      <c r="DIH50" s="160"/>
      <c r="DII50" s="160"/>
      <c r="DIJ50" s="160"/>
      <c r="DIK50" s="160"/>
      <c r="DIL50" s="160"/>
      <c r="DIM50" s="160"/>
      <c r="DIN50" s="160"/>
      <c r="DIO50" s="160"/>
      <c r="DIP50" s="160"/>
      <c r="DIQ50" s="160"/>
      <c r="DIR50" s="160"/>
      <c r="DIS50" s="160"/>
      <c r="DIT50" s="160"/>
      <c r="DIU50" s="160"/>
      <c r="DIV50" s="160"/>
      <c r="DIW50" s="160"/>
      <c r="DIX50" s="160"/>
      <c r="DIY50" s="160"/>
      <c r="DIZ50" s="160"/>
      <c r="DJA50" s="160"/>
      <c r="DJB50" s="160"/>
      <c r="DJC50" s="160"/>
      <c r="DJD50" s="160"/>
      <c r="DJE50" s="160"/>
      <c r="DJF50" s="160"/>
      <c r="DJG50" s="160"/>
      <c r="DJH50" s="160"/>
      <c r="DJI50" s="160"/>
      <c r="DJJ50" s="160"/>
      <c r="DJK50" s="160"/>
      <c r="DJL50" s="160"/>
      <c r="DJM50" s="160"/>
      <c r="DJN50" s="160"/>
      <c r="DJO50" s="160"/>
      <c r="DJP50" s="160"/>
      <c r="DJQ50" s="160"/>
      <c r="DJR50" s="160"/>
      <c r="DJS50" s="160"/>
      <c r="DJT50" s="160"/>
      <c r="DJU50" s="160"/>
      <c r="DJV50" s="160"/>
      <c r="DJW50" s="160"/>
      <c r="DJX50" s="160"/>
      <c r="DJY50" s="160"/>
      <c r="DJZ50" s="160"/>
      <c r="DKA50" s="160"/>
      <c r="DKB50" s="160"/>
      <c r="DKC50" s="160"/>
      <c r="DKD50" s="160"/>
      <c r="DKE50" s="160"/>
      <c r="DKF50" s="160"/>
      <c r="DKG50" s="160"/>
      <c r="DKH50" s="160"/>
      <c r="DKI50" s="160"/>
      <c r="DKJ50" s="160"/>
      <c r="DKK50" s="160"/>
      <c r="DKL50" s="160"/>
      <c r="DKM50" s="160"/>
      <c r="DKN50" s="160"/>
      <c r="DKO50" s="160"/>
      <c r="DKP50" s="160"/>
      <c r="DKQ50" s="160"/>
      <c r="DKR50" s="160"/>
      <c r="DKS50" s="160"/>
      <c r="DKT50" s="160"/>
      <c r="DKU50" s="160"/>
      <c r="DKV50" s="160"/>
      <c r="DKW50" s="160"/>
      <c r="DKX50" s="160"/>
      <c r="DKY50" s="160"/>
      <c r="DKZ50" s="160"/>
      <c r="DLA50" s="160"/>
      <c r="DLB50" s="160"/>
      <c r="DLC50" s="160"/>
      <c r="DLD50" s="160"/>
      <c r="DLE50" s="160"/>
      <c r="DLF50" s="160"/>
      <c r="DLG50" s="160"/>
      <c r="DLH50" s="160"/>
      <c r="DLI50" s="160"/>
      <c r="DLJ50" s="160"/>
      <c r="DLK50" s="160"/>
      <c r="DLL50" s="160"/>
      <c r="DLM50" s="160"/>
      <c r="DLN50" s="160"/>
      <c r="DLO50" s="160"/>
      <c r="DLP50" s="160"/>
      <c r="DLQ50" s="160"/>
      <c r="DLR50" s="160"/>
      <c r="DLS50" s="160"/>
      <c r="DLT50" s="160"/>
      <c r="DLU50" s="160"/>
      <c r="DLV50" s="160"/>
      <c r="DLW50" s="160"/>
      <c r="DLX50" s="160"/>
      <c r="DLY50" s="160"/>
      <c r="DLZ50" s="160"/>
      <c r="DMA50" s="160"/>
      <c r="DMB50" s="160"/>
      <c r="DMC50" s="160"/>
      <c r="DMD50" s="160"/>
      <c r="DME50" s="160"/>
      <c r="DMF50" s="160"/>
      <c r="DMG50" s="160"/>
      <c r="DMH50" s="160"/>
      <c r="DMI50" s="160"/>
      <c r="DMJ50" s="160"/>
      <c r="DMK50" s="160"/>
      <c r="DML50" s="160"/>
      <c r="DMM50" s="160"/>
      <c r="DMN50" s="160"/>
      <c r="DMO50" s="160"/>
      <c r="DMP50" s="160"/>
      <c r="DMQ50" s="160"/>
      <c r="DMR50" s="160"/>
      <c r="DMS50" s="160"/>
      <c r="DMT50" s="160"/>
      <c r="DMU50" s="160"/>
      <c r="DMV50" s="160"/>
      <c r="DMW50" s="160"/>
      <c r="DMX50" s="160"/>
      <c r="DMY50" s="160"/>
      <c r="DMZ50" s="160"/>
      <c r="DNA50" s="160"/>
      <c r="DNB50" s="160"/>
      <c r="DNC50" s="160"/>
      <c r="DND50" s="160"/>
      <c r="DNE50" s="160"/>
      <c r="DNF50" s="160"/>
      <c r="DNG50" s="160"/>
      <c r="DNH50" s="160"/>
      <c r="DNI50" s="160"/>
      <c r="DNJ50" s="160"/>
      <c r="DNK50" s="160"/>
      <c r="DNL50" s="160"/>
      <c r="DNM50" s="160"/>
      <c r="DNN50" s="160"/>
      <c r="DNO50" s="160"/>
      <c r="DNP50" s="160"/>
      <c r="DNQ50" s="160"/>
      <c r="DNR50" s="160"/>
      <c r="DNS50" s="160"/>
      <c r="DNT50" s="160"/>
      <c r="DNU50" s="160"/>
      <c r="DNV50" s="160"/>
      <c r="DNW50" s="160"/>
      <c r="DNX50" s="160"/>
      <c r="DNY50" s="160"/>
      <c r="DNZ50" s="160"/>
      <c r="DOA50" s="160"/>
      <c r="DOB50" s="160"/>
      <c r="DOC50" s="160"/>
      <c r="DOD50" s="160"/>
      <c r="DOE50" s="160"/>
      <c r="DOF50" s="160"/>
      <c r="DOG50" s="160"/>
      <c r="DOH50" s="160"/>
      <c r="DOI50" s="160"/>
      <c r="DOJ50" s="160"/>
      <c r="DOK50" s="160"/>
      <c r="DOL50" s="160"/>
      <c r="DOM50" s="160"/>
      <c r="DON50" s="160"/>
      <c r="DOO50" s="160"/>
      <c r="DOP50" s="160"/>
      <c r="DOQ50" s="160"/>
      <c r="DOR50" s="160"/>
      <c r="DOS50" s="160"/>
      <c r="DOT50" s="160"/>
      <c r="DOU50" s="160"/>
      <c r="DOV50" s="160"/>
      <c r="DOW50" s="160"/>
      <c r="DOX50" s="160"/>
      <c r="DOY50" s="160"/>
      <c r="DOZ50" s="160"/>
      <c r="DPA50" s="160"/>
      <c r="DPB50" s="160"/>
      <c r="DPC50" s="160"/>
      <c r="DPD50" s="160"/>
      <c r="DPE50" s="160"/>
      <c r="DPF50" s="160"/>
      <c r="DPG50" s="160"/>
      <c r="DPH50" s="160"/>
      <c r="DPI50" s="160"/>
      <c r="DPJ50" s="160"/>
      <c r="DPK50" s="160"/>
      <c r="DPL50" s="160"/>
      <c r="DPM50" s="160"/>
      <c r="DPN50" s="160"/>
      <c r="DPO50" s="160"/>
      <c r="DPP50" s="160"/>
      <c r="DPQ50" s="160"/>
      <c r="DPR50" s="160"/>
      <c r="DPS50" s="160"/>
      <c r="DPT50" s="160"/>
      <c r="DPU50" s="160"/>
      <c r="DPV50" s="160"/>
      <c r="DPW50" s="160"/>
      <c r="DPX50" s="160"/>
      <c r="DPY50" s="160"/>
      <c r="DPZ50" s="160"/>
      <c r="DQA50" s="160"/>
      <c r="DQB50" s="160"/>
      <c r="DQC50" s="160"/>
      <c r="DQD50" s="160"/>
      <c r="DQE50" s="160"/>
      <c r="DQF50" s="160"/>
      <c r="DQG50" s="160"/>
      <c r="DQH50" s="160"/>
      <c r="DQI50" s="160"/>
      <c r="DQJ50" s="160"/>
      <c r="DQK50" s="160"/>
      <c r="DQL50" s="160"/>
      <c r="DQM50" s="160"/>
      <c r="DQN50" s="160"/>
      <c r="DQO50" s="160"/>
      <c r="DQP50" s="160"/>
      <c r="DQQ50" s="160"/>
      <c r="DQR50" s="160"/>
      <c r="DQS50" s="160"/>
      <c r="DQT50" s="160"/>
      <c r="DQU50" s="160"/>
      <c r="DQV50" s="160"/>
      <c r="DQW50" s="160"/>
      <c r="DQX50" s="160"/>
      <c r="DQY50" s="160"/>
      <c r="DQZ50" s="160"/>
      <c r="DRA50" s="160"/>
      <c r="DRB50" s="160"/>
      <c r="DRC50" s="160"/>
      <c r="DRD50" s="160"/>
      <c r="DRE50" s="160"/>
      <c r="DRF50" s="160"/>
      <c r="DRG50" s="160"/>
      <c r="DRH50" s="160"/>
      <c r="DRI50" s="160"/>
      <c r="DRJ50" s="160"/>
      <c r="DRK50" s="160"/>
      <c r="DRL50" s="160"/>
      <c r="DRM50" s="160"/>
      <c r="DRN50" s="160"/>
      <c r="DRO50" s="160"/>
      <c r="DRP50" s="160"/>
      <c r="DRQ50" s="160"/>
      <c r="DRR50" s="160"/>
      <c r="DRS50" s="160"/>
      <c r="DRT50" s="160"/>
      <c r="DRU50" s="160"/>
      <c r="DRV50" s="160"/>
      <c r="DRW50" s="160"/>
      <c r="DRX50" s="160"/>
      <c r="DRY50" s="160"/>
      <c r="DRZ50" s="160"/>
      <c r="DSA50" s="160"/>
      <c r="DSB50" s="160"/>
      <c r="DSC50" s="160"/>
      <c r="DSD50" s="160"/>
      <c r="DSE50" s="160"/>
      <c r="DSF50" s="160"/>
      <c r="DSG50" s="160"/>
      <c r="DSH50" s="160"/>
      <c r="DSI50" s="160"/>
      <c r="DSJ50" s="160"/>
      <c r="DSK50" s="160"/>
      <c r="DSL50" s="160"/>
      <c r="DSM50" s="160"/>
      <c r="DSN50" s="160"/>
      <c r="DSO50" s="160"/>
      <c r="DSP50" s="160"/>
      <c r="DSQ50" s="160"/>
      <c r="DSR50" s="160"/>
      <c r="DSS50" s="160"/>
      <c r="DST50" s="160"/>
      <c r="DSU50" s="160"/>
      <c r="DSV50" s="160"/>
      <c r="DSW50" s="160"/>
      <c r="DSX50" s="160"/>
      <c r="DSY50" s="160"/>
      <c r="DSZ50" s="160"/>
      <c r="DTA50" s="160"/>
      <c r="DTB50" s="160"/>
      <c r="DTC50" s="160"/>
      <c r="DTD50" s="160"/>
      <c r="DTE50" s="160"/>
      <c r="DTF50" s="160"/>
      <c r="DTG50" s="160"/>
      <c r="DTH50" s="160"/>
      <c r="DTI50" s="160"/>
      <c r="DTJ50" s="160"/>
      <c r="DTK50" s="160"/>
      <c r="DTL50" s="160"/>
      <c r="DTM50" s="160"/>
      <c r="DTN50" s="160"/>
      <c r="DTO50" s="160"/>
      <c r="DTP50" s="160"/>
      <c r="DTQ50" s="160"/>
      <c r="DTR50" s="160"/>
      <c r="DTS50" s="160"/>
      <c r="DTT50" s="160"/>
      <c r="DTU50" s="160"/>
      <c r="DTV50" s="160"/>
      <c r="DTW50" s="160"/>
      <c r="DTX50" s="160"/>
      <c r="DTY50" s="160"/>
      <c r="DTZ50" s="160"/>
      <c r="DUA50" s="160"/>
      <c r="DUB50" s="160"/>
      <c r="DUC50" s="160"/>
      <c r="DUD50" s="160"/>
      <c r="DUE50" s="160"/>
      <c r="DUF50" s="160"/>
      <c r="DUG50" s="160"/>
      <c r="DUH50" s="160"/>
      <c r="DUI50" s="160"/>
      <c r="DUJ50" s="160"/>
      <c r="DUK50" s="160"/>
      <c r="DUL50" s="160"/>
      <c r="DUM50" s="160"/>
      <c r="DUN50" s="160"/>
      <c r="DUO50" s="160"/>
      <c r="DUP50" s="160"/>
      <c r="DUQ50" s="160"/>
      <c r="DUR50" s="160"/>
      <c r="DUS50" s="160"/>
      <c r="DUT50" s="160"/>
      <c r="DUU50" s="160"/>
      <c r="DUV50" s="160"/>
      <c r="DUW50" s="160"/>
      <c r="DUX50" s="160"/>
      <c r="DUY50" s="160"/>
      <c r="DUZ50" s="160"/>
      <c r="DVA50" s="160"/>
      <c r="DVB50" s="160"/>
      <c r="DVC50" s="160"/>
      <c r="DVD50" s="160"/>
      <c r="DVE50" s="160"/>
      <c r="DVF50" s="160"/>
      <c r="DVG50" s="160"/>
      <c r="DVH50" s="160"/>
      <c r="DVI50" s="160"/>
      <c r="DVJ50" s="160"/>
      <c r="DVK50" s="160"/>
      <c r="DVL50" s="160"/>
      <c r="DVM50" s="160"/>
      <c r="DVN50" s="160"/>
      <c r="DVO50" s="160"/>
      <c r="DVP50" s="160"/>
      <c r="DVQ50" s="160"/>
      <c r="DVR50" s="160"/>
      <c r="DVS50" s="160"/>
      <c r="DVT50" s="160"/>
      <c r="DVU50" s="160"/>
      <c r="DVV50" s="160"/>
      <c r="DVW50" s="160"/>
      <c r="DVX50" s="160"/>
      <c r="DVY50" s="160"/>
      <c r="DVZ50" s="160"/>
      <c r="DWA50" s="160"/>
      <c r="DWB50" s="160"/>
      <c r="DWC50" s="160"/>
      <c r="DWD50" s="160"/>
      <c r="DWE50" s="160"/>
      <c r="DWF50" s="160"/>
      <c r="DWG50" s="160"/>
      <c r="DWH50" s="160"/>
      <c r="DWI50" s="160"/>
      <c r="DWJ50" s="160"/>
      <c r="DWK50" s="160"/>
      <c r="DWL50" s="160"/>
      <c r="DWM50" s="160"/>
      <c r="DWN50" s="160"/>
      <c r="DWO50" s="160"/>
      <c r="DWP50" s="160"/>
      <c r="DWQ50" s="160"/>
      <c r="DWR50" s="160"/>
      <c r="DWS50" s="160"/>
      <c r="DWT50" s="160"/>
      <c r="DWU50" s="160"/>
      <c r="DWV50" s="160"/>
      <c r="DWW50" s="160"/>
      <c r="DWX50" s="160"/>
      <c r="DWY50" s="160"/>
      <c r="DWZ50" s="160"/>
      <c r="DXA50" s="160"/>
      <c r="DXB50" s="160"/>
      <c r="DXC50" s="160"/>
      <c r="DXD50" s="160"/>
      <c r="DXE50" s="160"/>
      <c r="DXF50" s="160"/>
      <c r="DXG50" s="160"/>
      <c r="DXH50" s="160"/>
      <c r="DXI50" s="160"/>
      <c r="DXJ50" s="160"/>
      <c r="DXK50" s="160"/>
      <c r="DXL50" s="160"/>
      <c r="DXM50" s="160"/>
      <c r="DXN50" s="160"/>
      <c r="DXO50" s="160"/>
      <c r="DXP50" s="160"/>
      <c r="DXQ50" s="160"/>
      <c r="DXR50" s="160"/>
      <c r="DXS50" s="160"/>
      <c r="DXT50" s="160"/>
      <c r="DXU50" s="160"/>
      <c r="DXV50" s="160"/>
      <c r="DXW50" s="160"/>
      <c r="DXX50" s="160"/>
      <c r="DXY50" s="160"/>
      <c r="DXZ50" s="160"/>
      <c r="DYA50" s="160"/>
      <c r="DYB50" s="160"/>
      <c r="DYC50" s="160"/>
      <c r="DYD50" s="160"/>
      <c r="DYE50" s="160"/>
      <c r="DYF50" s="160"/>
      <c r="DYG50" s="160"/>
      <c r="DYH50" s="160"/>
      <c r="DYI50" s="160"/>
      <c r="DYJ50" s="160"/>
      <c r="DYK50" s="160"/>
      <c r="DYL50" s="160"/>
      <c r="DYM50" s="160"/>
      <c r="DYN50" s="160"/>
      <c r="DYO50" s="160"/>
      <c r="DYP50" s="160"/>
      <c r="DYQ50" s="160"/>
      <c r="DYR50" s="160"/>
      <c r="DYS50" s="160"/>
      <c r="DYT50" s="160"/>
      <c r="DYU50" s="160"/>
      <c r="DYV50" s="160"/>
      <c r="DYW50" s="160"/>
      <c r="DYX50" s="160"/>
      <c r="DYY50" s="160"/>
      <c r="DYZ50" s="160"/>
      <c r="DZA50" s="160"/>
      <c r="DZB50" s="160"/>
      <c r="DZC50" s="160"/>
      <c r="DZD50" s="160"/>
      <c r="DZE50" s="160"/>
      <c r="DZF50" s="160"/>
      <c r="DZG50" s="160"/>
      <c r="DZH50" s="160"/>
      <c r="DZI50" s="160"/>
      <c r="DZJ50" s="160"/>
      <c r="DZK50" s="160"/>
      <c r="DZL50" s="160"/>
      <c r="DZM50" s="160"/>
      <c r="DZN50" s="160"/>
      <c r="DZO50" s="160"/>
      <c r="DZP50" s="160"/>
      <c r="DZQ50" s="160"/>
      <c r="DZR50" s="160"/>
      <c r="DZS50" s="160"/>
      <c r="DZT50" s="160"/>
      <c r="DZU50" s="160"/>
      <c r="DZV50" s="160"/>
      <c r="DZW50" s="160"/>
      <c r="DZX50" s="160"/>
      <c r="DZY50" s="160"/>
      <c r="DZZ50" s="160"/>
      <c r="EAA50" s="160"/>
      <c r="EAB50" s="160"/>
      <c r="EAC50" s="160"/>
      <c r="EAD50" s="160"/>
      <c r="EAE50" s="160"/>
      <c r="EAF50" s="160"/>
      <c r="EAG50" s="160"/>
      <c r="EAH50" s="160"/>
      <c r="EAI50" s="160"/>
      <c r="EAJ50" s="160"/>
      <c r="EAK50" s="160"/>
      <c r="EAL50" s="160"/>
      <c r="EAM50" s="160"/>
      <c r="EAN50" s="160"/>
      <c r="EAO50" s="160"/>
      <c r="EAP50" s="160"/>
      <c r="EAQ50" s="160"/>
      <c r="EAR50" s="160"/>
      <c r="EAS50" s="160"/>
      <c r="EAT50" s="160"/>
      <c r="EAU50" s="160"/>
      <c r="EAV50" s="160"/>
      <c r="EAW50" s="160"/>
      <c r="EAX50" s="160"/>
      <c r="EAY50" s="160"/>
      <c r="EAZ50" s="160"/>
      <c r="EBA50" s="160"/>
      <c r="EBB50" s="160"/>
      <c r="EBC50" s="160"/>
      <c r="EBD50" s="160"/>
      <c r="EBE50" s="160"/>
      <c r="EBF50" s="160"/>
      <c r="EBG50" s="160"/>
      <c r="EBH50" s="160"/>
      <c r="EBI50" s="160"/>
      <c r="EBJ50" s="160"/>
      <c r="EBK50" s="160"/>
      <c r="EBL50" s="160"/>
      <c r="EBM50" s="160"/>
      <c r="EBN50" s="160"/>
      <c r="EBO50" s="160"/>
      <c r="EBP50" s="160"/>
      <c r="EBQ50" s="160"/>
      <c r="EBR50" s="160"/>
      <c r="EBS50" s="160"/>
      <c r="EBT50" s="160"/>
      <c r="EBU50" s="160"/>
      <c r="EBV50" s="160"/>
      <c r="EBW50" s="160"/>
      <c r="EBX50" s="160"/>
      <c r="EBY50" s="160"/>
      <c r="EBZ50" s="160"/>
      <c r="ECA50" s="160"/>
      <c r="ECB50" s="160"/>
      <c r="ECC50" s="160"/>
      <c r="ECD50" s="160"/>
      <c r="ECE50" s="160"/>
      <c r="ECF50" s="160"/>
      <c r="ECG50" s="160"/>
      <c r="ECH50" s="160"/>
      <c r="ECI50" s="160"/>
      <c r="ECJ50" s="160"/>
      <c r="ECK50" s="160"/>
      <c r="ECL50" s="160"/>
      <c r="ECM50" s="160"/>
      <c r="ECN50" s="160"/>
      <c r="ECO50" s="160"/>
      <c r="ECP50" s="160"/>
      <c r="ECQ50" s="160"/>
      <c r="ECR50" s="160"/>
      <c r="ECS50" s="160"/>
      <c r="ECT50" s="160"/>
      <c r="ECU50" s="160"/>
      <c r="ECV50" s="160"/>
      <c r="ECW50" s="160"/>
      <c r="ECX50" s="160"/>
      <c r="ECY50" s="160"/>
      <c r="ECZ50" s="160"/>
      <c r="EDA50" s="160"/>
      <c r="EDB50" s="160"/>
      <c r="EDC50" s="160"/>
      <c r="EDD50" s="160"/>
      <c r="EDE50" s="160"/>
      <c r="EDF50" s="160"/>
      <c r="EDG50" s="160"/>
      <c r="EDH50" s="160"/>
      <c r="EDI50" s="160"/>
      <c r="EDJ50" s="160"/>
      <c r="EDK50" s="160"/>
      <c r="EDL50" s="160"/>
      <c r="EDM50" s="160"/>
      <c r="EDN50" s="160"/>
      <c r="EDO50" s="160"/>
      <c r="EDP50" s="160"/>
      <c r="EDQ50" s="160"/>
      <c r="EDR50" s="160"/>
      <c r="EDS50" s="160"/>
      <c r="EDT50" s="160"/>
      <c r="EDU50" s="160"/>
      <c r="EDV50" s="160"/>
      <c r="EDW50" s="160"/>
      <c r="EDX50" s="160"/>
      <c r="EDY50" s="160"/>
      <c r="EDZ50" s="160"/>
      <c r="EEA50" s="160"/>
      <c r="EEB50" s="160"/>
      <c r="EEC50" s="160"/>
      <c r="EED50" s="160"/>
      <c r="EEE50" s="160"/>
      <c r="EEF50" s="160"/>
      <c r="EEG50" s="160"/>
      <c r="EEH50" s="160"/>
      <c r="EEI50" s="160"/>
      <c r="EEJ50" s="160"/>
      <c r="EEK50" s="160"/>
      <c r="EEL50" s="160"/>
      <c r="EEM50" s="160"/>
      <c r="EEN50" s="160"/>
      <c r="EEO50" s="160"/>
      <c r="EEP50" s="160"/>
      <c r="EEQ50" s="160"/>
      <c r="EER50" s="160"/>
      <c r="EES50" s="160"/>
      <c r="EET50" s="160"/>
      <c r="EEU50" s="160"/>
      <c r="EEV50" s="160"/>
      <c r="EEW50" s="160"/>
      <c r="EEX50" s="160"/>
      <c r="EEY50" s="160"/>
      <c r="EEZ50" s="160"/>
      <c r="EFA50" s="160"/>
      <c r="EFB50" s="160"/>
      <c r="EFC50" s="160"/>
      <c r="EFD50" s="160"/>
      <c r="EFE50" s="160"/>
      <c r="EFF50" s="160"/>
      <c r="EFG50" s="160"/>
      <c r="EFH50" s="160"/>
      <c r="EFI50" s="160"/>
      <c r="EFJ50" s="160"/>
      <c r="EFK50" s="160"/>
      <c r="EFL50" s="160"/>
      <c r="EFM50" s="160"/>
      <c r="EFN50" s="160"/>
      <c r="EFO50" s="160"/>
      <c r="EFP50" s="160"/>
      <c r="EFQ50" s="160"/>
      <c r="EFR50" s="160"/>
      <c r="EFS50" s="160"/>
      <c r="EFT50" s="160"/>
      <c r="EFU50" s="160"/>
      <c r="EFV50" s="160"/>
      <c r="EFW50" s="160"/>
      <c r="EFX50" s="160"/>
      <c r="EFY50" s="160"/>
      <c r="EFZ50" s="160"/>
      <c r="EGA50" s="160"/>
      <c r="EGB50" s="160"/>
      <c r="EGC50" s="160"/>
      <c r="EGD50" s="160"/>
      <c r="EGE50" s="160"/>
      <c r="EGF50" s="160"/>
      <c r="EGG50" s="160"/>
      <c r="EGH50" s="160"/>
      <c r="EGI50" s="160"/>
      <c r="EGJ50" s="160"/>
      <c r="EGK50" s="160"/>
      <c r="EGL50" s="160"/>
      <c r="EGM50" s="160"/>
      <c r="EGN50" s="160"/>
      <c r="EGO50" s="160"/>
      <c r="EGP50" s="160"/>
      <c r="EGQ50" s="160"/>
      <c r="EGR50" s="160"/>
      <c r="EGS50" s="160"/>
      <c r="EGT50" s="160"/>
      <c r="EGU50" s="160"/>
      <c r="EGV50" s="160"/>
      <c r="EGW50" s="160"/>
      <c r="EGX50" s="160"/>
      <c r="EGY50" s="160"/>
      <c r="EGZ50" s="160"/>
      <c r="EHA50" s="160"/>
      <c r="EHB50" s="160"/>
      <c r="EHC50" s="160"/>
      <c r="EHD50" s="160"/>
      <c r="EHE50" s="160"/>
      <c r="EHF50" s="160"/>
      <c r="EHG50" s="160"/>
      <c r="EHH50" s="160"/>
      <c r="EHI50" s="160"/>
      <c r="EHJ50" s="160"/>
      <c r="EHK50" s="160"/>
      <c r="EHL50" s="160"/>
      <c r="EHM50" s="160"/>
      <c r="EHN50" s="160"/>
      <c r="EHO50" s="160"/>
      <c r="EHP50" s="160"/>
      <c r="EHQ50" s="160"/>
      <c r="EHR50" s="160"/>
      <c r="EHS50" s="160"/>
      <c r="EHT50" s="160"/>
      <c r="EHU50" s="160"/>
      <c r="EHV50" s="160"/>
      <c r="EHW50" s="160"/>
      <c r="EHX50" s="160"/>
      <c r="EHY50" s="160"/>
      <c r="EHZ50" s="160"/>
      <c r="EIA50" s="160"/>
      <c r="EIB50" s="160"/>
      <c r="EIC50" s="160"/>
      <c r="EID50" s="160"/>
      <c r="EIE50" s="160"/>
      <c r="EIF50" s="160"/>
      <c r="EIG50" s="160"/>
      <c r="EIH50" s="160"/>
      <c r="EII50" s="160"/>
      <c r="EIJ50" s="160"/>
      <c r="EIK50" s="160"/>
      <c r="EIL50" s="160"/>
      <c r="EIM50" s="160"/>
      <c r="EIN50" s="160"/>
      <c r="EIO50" s="160"/>
      <c r="EIP50" s="160"/>
      <c r="EIQ50" s="160"/>
      <c r="EIR50" s="160"/>
      <c r="EIS50" s="160"/>
      <c r="EIT50" s="160"/>
      <c r="EIU50" s="160"/>
      <c r="EIV50" s="160"/>
      <c r="EIW50" s="160"/>
      <c r="EIX50" s="160"/>
      <c r="EIY50" s="160"/>
      <c r="EIZ50" s="160"/>
      <c r="EJA50" s="160"/>
      <c r="EJB50" s="160"/>
      <c r="EJC50" s="160"/>
      <c r="EJD50" s="160"/>
      <c r="EJE50" s="160"/>
      <c r="EJF50" s="160"/>
      <c r="EJG50" s="160"/>
      <c r="EJH50" s="160"/>
      <c r="EJI50" s="160"/>
      <c r="EJJ50" s="160"/>
      <c r="EJK50" s="160"/>
      <c r="EJL50" s="160"/>
      <c r="EJM50" s="160"/>
      <c r="EJN50" s="160"/>
      <c r="EJO50" s="160"/>
      <c r="EJP50" s="160"/>
      <c r="EJQ50" s="160"/>
      <c r="EJR50" s="160"/>
      <c r="EJS50" s="160"/>
      <c r="EJT50" s="160"/>
      <c r="EJU50" s="160"/>
      <c r="EJV50" s="160"/>
      <c r="EJW50" s="160"/>
      <c r="EJX50" s="160"/>
      <c r="EJY50" s="160"/>
      <c r="EJZ50" s="160"/>
      <c r="EKA50" s="160"/>
      <c r="EKB50" s="160"/>
      <c r="EKC50" s="160"/>
      <c r="EKD50" s="160"/>
      <c r="EKE50" s="160"/>
      <c r="EKF50" s="160"/>
      <c r="EKG50" s="160"/>
      <c r="EKH50" s="160"/>
      <c r="EKI50" s="160"/>
      <c r="EKJ50" s="160"/>
      <c r="EKK50" s="160"/>
      <c r="EKL50" s="160"/>
      <c r="EKM50" s="160"/>
      <c r="EKN50" s="160"/>
      <c r="EKO50" s="160"/>
      <c r="EKP50" s="160"/>
      <c r="EKQ50" s="160"/>
      <c r="EKR50" s="160"/>
      <c r="EKS50" s="160"/>
      <c r="EKT50" s="160"/>
      <c r="EKU50" s="160"/>
      <c r="EKV50" s="160"/>
      <c r="EKW50" s="160"/>
      <c r="EKX50" s="160"/>
      <c r="EKY50" s="160"/>
      <c r="EKZ50" s="160"/>
      <c r="ELA50" s="160"/>
      <c r="ELB50" s="160"/>
      <c r="ELC50" s="160"/>
      <c r="ELD50" s="160"/>
      <c r="ELE50" s="160"/>
      <c r="ELF50" s="160"/>
      <c r="ELG50" s="160"/>
      <c r="ELH50" s="160"/>
      <c r="ELI50" s="160"/>
      <c r="ELJ50" s="160"/>
      <c r="ELK50" s="160"/>
      <c r="ELL50" s="160"/>
      <c r="ELM50" s="160"/>
      <c r="ELN50" s="160"/>
      <c r="ELO50" s="160"/>
      <c r="ELP50" s="160"/>
      <c r="ELQ50" s="160"/>
      <c r="ELR50" s="160"/>
      <c r="ELS50" s="160"/>
      <c r="ELT50" s="160"/>
      <c r="ELU50" s="160"/>
      <c r="ELV50" s="160"/>
      <c r="ELW50" s="160"/>
      <c r="ELX50" s="160"/>
      <c r="ELY50" s="160"/>
      <c r="ELZ50" s="160"/>
      <c r="EMA50" s="160"/>
      <c r="EMB50" s="160"/>
      <c r="EMC50" s="160"/>
      <c r="EMD50" s="160"/>
      <c r="EME50" s="160"/>
      <c r="EMF50" s="160"/>
      <c r="EMG50" s="160"/>
      <c r="EMH50" s="160"/>
      <c r="EMI50" s="160"/>
      <c r="EMJ50" s="160"/>
      <c r="EMK50" s="160"/>
      <c r="EML50" s="160"/>
      <c r="EMM50" s="160"/>
      <c r="EMN50" s="160"/>
      <c r="EMO50" s="160"/>
      <c r="EMP50" s="160"/>
      <c r="EMQ50" s="160"/>
      <c r="EMR50" s="160"/>
      <c r="EMS50" s="160"/>
      <c r="EMT50" s="160"/>
      <c r="EMU50" s="160"/>
      <c r="EMV50" s="160"/>
      <c r="EMW50" s="160"/>
      <c r="EMX50" s="160"/>
      <c r="EMY50" s="160"/>
      <c r="EMZ50" s="160"/>
      <c r="ENA50" s="160"/>
      <c r="ENB50" s="160"/>
      <c r="ENC50" s="160"/>
      <c r="END50" s="160"/>
      <c r="ENE50" s="160"/>
      <c r="ENF50" s="160"/>
      <c r="ENG50" s="160"/>
      <c r="ENH50" s="160"/>
      <c r="ENI50" s="160"/>
      <c r="ENJ50" s="160"/>
      <c r="ENK50" s="160"/>
      <c r="ENL50" s="160"/>
      <c r="ENM50" s="160"/>
      <c r="ENN50" s="160"/>
      <c r="ENO50" s="160"/>
      <c r="ENP50" s="160"/>
      <c r="ENQ50" s="160"/>
      <c r="ENR50" s="160"/>
      <c r="ENS50" s="160"/>
      <c r="ENT50" s="160"/>
      <c r="ENU50" s="160"/>
      <c r="ENV50" s="160"/>
      <c r="ENW50" s="160"/>
      <c r="ENX50" s="160"/>
      <c r="ENY50" s="160"/>
      <c r="ENZ50" s="160"/>
      <c r="EOA50" s="160"/>
      <c r="EOB50" s="160"/>
      <c r="EOC50" s="160"/>
      <c r="EOD50" s="160"/>
      <c r="EOE50" s="160"/>
      <c r="EOF50" s="160"/>
      <c r="EOG50" s="160"/>
      <c r="EOH50" s="160"/>
      <c r="EOI50" s="160"/>
      <c r="EOJ50" s="160"/>
      <c r="EOK50" s="160"/>
      <c r="EOL50" s="160"/>
      <c r="EOM50" s="160"/>
      <c r="EON50" s="160"/>
      <c r="EOO50" s="160"/>
      <c r="EOP50" s="160"/>
      <c r="EOQ50" s="160"/>
      <c r="EOR50" s="160"/>
      <c r="EOS50" s="160"/>
      <c r="EOT50" s="160"/>
      <c r="EOU50" s="160"/>
      <c r="EOV50" s="160"/>
      <c r="EOW50" s="160"/>
      <c r="EOX50" s="160"/>
      <c r="EOY50" s="160"/>
      <c r="EOZ50" s="160"/>
      <c r="EPA50" s="160"/>
      <c r="EPB50" s="160"/>
      <c r="EPC50" s="160"/>
      <c r="EPD50" s="160"/>
      <c r="EPE50" s="160"/>
      <c r="EPF50" s="160"/>
      <c r="EPG50" s="160"/>
      <c r="EPH50" s="160"/>
      <c r="EPI50" s="160"/>
      <c r="EPJ50" s="160"/>
      <c r="EPK50" s="160"/>
      <c r="EPL50" s="160"/>
      <c r="EPM50" s="160"/>
      <c r="EPN50" s="160"/>
      <c r="EPO50" s="160"/>
      <c r="EPP50" s="160"/>
      <c r="EPQ50" s="160"/>
      <c r="EPR50" s="160"/>
      <c r="EPS50" s="160"/>
      <c r="EPT50" s="160"/>
      <c r="EPU50" s="160"/>
      <c r="EPV50" s="160"/>
      <c r="EPW50" s="160"/>
      <c r="EPX50" s="160"/>
      <c r="EPY50" s="160"/>
      <c r="EPZ50" s="160"/>
      <c r="EQA50" s="160"/>
      <c r="EQB50" s="160"/>
      <c r="EQC50" s="160"/>
      <c r="EQD50" s="160"/>
      <c r="EQE50" s="160"/>
      <c r="EQF50" s="160"/>
      <c r="EQG50" s="160"/>
      <c r="EQH50" s="160"/>
      <c r="EQI50" s="160"/>
      <c r="EQJ50" s="160"/>
      <c r="EQK50" s="160"/>
      <c r="EQL50" s="160"/>
      <c r="EQM50" s="160"/>
      <c r="EQN50" s="160"/>
      <c r="EQO50" s="160"/>
      <c r="EQP50" s="160"/>
      <c r="EQQ50" s="160"/>
      <c r="EQR50" s="160"/>
      <c r="EQS50" s="160"/>
      <c r="EQT50" s="160"/>
      <c r="EQU50" s="160"/>
      <c r="EQV50" s="160"/>
      <c r="EQW50" s="160"/>
      <c r="EQX50" s="160"/>
      <c r="EQY50" s="160"/>
      <c r="EQZ50" s="160"/>
      <c r="ERA50" s="160"/>
      <c r="ERB50" s="160"/>
      <c r="ERC50" s="160"/>
      <c r="ERD50" s="160"/>
      <c r="ERE50" s="160"/>
      <c r="ERF50" s="160"/>
      <c r="ERG50" s="160"/>
      <c r="ERH50" s="160"/>
      <c r="ERI50" s="160"/>
      <c r="ERJ50" s="160"/>
      <c r="ERK50" s="160"/>
      <c r="ERL50" s="160"/>
      <c r="ERM50" s="160"/>
      <c r="ERN50" s="160"/>
      <c r="ERO50" s="160"/>
      <c r="ERP50" s="160"/>
      <c r="ERQ50" s="160"/>
      <c r="ERR50" s="160"/>
      <c r="ERS50" s="160"/>
      <c r="ERT50" s="160"/>
      <c r="ERU50" s="160"/>
      <c r="ERV50" s="160"/>
      <c r="ERW50" s="160"/>
      <c r="ERX50" s="160"/>
      <c r="ERY50" s="160"/>
      <c r="ERZ50" s="160"/>
      <c r="ESA50" s="160"/>
      <c r="ESB50" s="160"/>
      <c r="ESC50" s="160"/>
      <c r="ESD50" s="160"/>
      <c r="ESE50" s="160"/>
      <c r="ESF50" s="160"/>
      <c r="ESG50" s="160"/>
      <c r="ESH50" s="160"/>
      <c r="ESI50" s="160"/>
      <c r="ESJ50" s="160"/>
      <c r="ESK50" s="160"/>
      <c r="ESL50" s="160"/>
      <c r="ESM50" s="160"/>
      <c r="ESN50" s="160"/>
      <c r="ESO50" s="160"/>
      <c r="ESP50" s="160"/>
      <c r="ESQ50" s="160"/>
      <c r="ESR50" s="160"/>
      <c r="ESS50" s="160"/>
      <c r="EST50" s="160"/>
      <c r="ESU50" s="160"/>
      <c r="ESV50" s="160"/>
      <c r="ESW50" s="160"/>
      <c r="ESX50" s="160"/>
      <c r="ESY50" s="160"/>
      <c r="ESZ50" s="160"/>
      <c r="ETA50" s="160"/>
      <c r="ETB50" s="160"/>
      <c r="ETC50" s="160"/>
      <c r="ETD50" s="160"/>
      <c r="ETE50" s="160"/>
      <c r="ETF50" s="160"/>
      <c r="ETG50" s="160"/>
      <c r="ETH50" s="160"/>
      <c r="ETI50" s="160"/>
      <c r="ETJ50" s="160"/>
      <c r="ETK50" s="160"/>
      <c r="ETL50" s="160"/>
      <c r="ETM50" s="160"/>
      <c r="ETN50" s="160"/>
      <c r="ETO50" s="160"/>
      <c r="ETP50" s="160"/>
      <c r="ETQ50" s="160"/>
      <c r="ETR50" s="160"/>
      <c r="ETS50" s="160"/>
      <c r="ETT50" s="160"/>
      <c r="ETU50" s="160"/>
      <c r="ETV50" s="160"/>
      <c r="ETW50" s="160"/>
      <c r="ETX50" s="160"/>
      <c r="ETY50" s="160"/>
      <c r="ETZ50" s="160"/>
      <c r="EUA50" s="160"/>
      <c r="EUB50" s="160"/>
      <c r="EUC50" s="160"/>
      <c r="EUD50" s="160"/>
      <c r="EUE50" s="160"/>
      <c r="EUF50" s="160"/>
      <c r="EUG50" s="160"/>
      <c r="EUH50" s="160"/>
      <c r="EUI50" s="160"/>
      <c r="EUJ50" s="160"/>
      <c r="EUK50" s="160"/>
      <c r="EUL50" s="160"/>
      <c r="EUM50" s="160"/>
      <c r="EUN50" s="160"/>
      <c r="EUO50" s="160"/>
      <c r="EUP50" s="160"/>
      <c r="EUQ50" s="160"/>
      <c r="EUR50" s="160"/>
      <c r="EUS50" s="160"/>
      <c r="EUT50" s="160"/>
      <c r="EUU50" s="160"/>
      <c r="EUV50" s="160"/>
      <c r="EUW50" s="160"/>
      <c r="EUX50" s="160"/>
      <c r="EUY50" s="160"/>
      <c r="EUZ50" s="160"/>
      <c r="EVA50" s="160"/>
      <c r="EVB50" s="160"/>
      <c r="EVC50" s="160"/>
      <c r="EVD50" s="160"/>
      <c r="EVE50" s="160"/>
      <c r="EVF50" s="160"/>
      <c r="EVG50" s="160"/>
      <c r="EVH50" s="160"/>
      <c r="EVI50" s="160"/>
      <c r="EVJ50" s="160"/>
      <c r="EVK50" s="160"/>
      <c r="EVL50" s="160"/>
      <c r="EVM50" s="160"/>
      <c r="EVN50" s="160"/>
      <c r="EVO50" s="160"/>
      <c r="EVP50" s="160"/>
      <c r="EVQ50" s="160"/>
      <c r="EVR50" s="160"/>
      <c r="EVS50" s="160"/>
      <c r="EVT50" s="160"/>
      <c r="EVU50" s="160"/>
      <c r="EVV50" s="160"/>
      <c r="EVW50" s="160"/>
      <c r="EVX50" s="160"/>
      <c r="EVY50" s="160"/>
      <c r="EVZ50" s="160"/>
      <c r="EWA50" s="160"/>
      <c r="EWB50" s="160"/>
      <c r="EWC50" s="160"/>
      <c r="EWD50" s="160"/>
      <c r="EWE50" s="160"/>
      <c r="EWF50" s="160"/>
      <c r="EWG50" s="160"/>
      <c r="EWH50" s="160"/>
      <c r="EWI50" s="160"/>
      <c r="EWJ50" s="160"/>
      <c r="EWK50" s="160"/>
      <c r="EWL50" s="160"/>
      <c r="EWM50" s="160"/>
      <c r="EWN50" s="160"/>
      <c r="EWO50" s="160"/>
      <c r="EWP50" s="160"/>
      <c r="EWQ50" s="160"/>
      <c r="EWR50" s="160"/>
      <c r="EWS50" s="160"/>
      <c r="EWT50" s="160"/>
      <c r="EWU50" s="160"/>
      <c r="EWV50" s="160"/>
      <c r="EWW50" s="160"/>
      <c r="EWX50" s="160"/>
      <c r="EWY50" s="160"/>
      <c r="EWZ50" s="160"/>
      <c r="EXA50" s="160"/>
      <c r="EXB50" s="160"/>
      <c r="EXC50" s="160"/>
      <c r="EXD50" s="160"/>
      <c r="EXE50" s="160"/>
      <c r="EXF50" s="160"/>
      <c r="EXG50" s="160"/>
      <c r="EXH50" s="160"/>
      <c r="EXI50" s="160"/>
      <c r="EXJ50" s="160"/>
      <c r="EXK50" s="160"/>
      <c r="EXL50" s="160"/>
      <c r="EXM50" s="160"/>
      <c r="EXN50" s="160"/>
      <c r="EXO50" s="160"/>
      <c r="EXP50" s="160"/>
      <c r="EXQ50" s="160"/>
      <c r="EXR50" s="160"/>
      <c r="EXS50" s="160"/>
      <c r="EXT50" s="160"/>
      <c r="EXU50" s="160"/>
      <c r="EXV50" s="160"/>
      <c r="EXW50" s="160"/>
      <c r="EXX50" s="160"/>
      <c r="EXY50" s="160"/>
      <c r="EXZ50" s="160"/>
      <c r="EYA50" s="160"/>
      <c r="EYB50" s="160"/>
      <c r="EYC50" s="160"/>
      <c r="EYD50" s="160"/>
      <c r="EYE50" s="160"/>
      <c r="EYF50" s="160"/>
      <c r="EYG50" s="160"/>
      <c r="EYH50" s="160"/>
      <c r="EYI50" s="160"/>
      <c r="EYJ50" s="160"/>
      <c r="EYK50" s="160"/>
      <c r="EYL50" s="160"/>
      <c r="EYM50" s="160"/>
      <c r="EYN50" s="160"/>
      <c r="EYO50" s="160"/>
      <c r="EYP50" s="160"/>
      <c r="EYQ50" s="160"/>
      <c r="EYR50" s="160"/>
      <c r="EYS50" s="160"/>
      <c r="EYT50" s="160"/>
      <c r="EYU50" s="160"/>
      <c r="EYV50" s="160"/>
      <c r="EYW50" s="160"/>
      <c r="EYX50" s="160"/>
      <c r="EYY50" s="160"/>
      <c r="EYZ50" s="160"/>
      <c r="EZA50" s="160"/>
      <c r="EZB50" s="160"/>
      <c r="EZC50" s="160"/>
      <c r="EZD50" s="160"/>
      <c r="EZE50" s="160"/>
      <c r="EZF50" s="160"/>
      <c r="EZG50" s="160"/>
      <c r="EZH50" s="160"/>
      <c r="EZI50" s="160"/>
      <c r="EZJ50" s="160"/>
      <c r="EZK50" s="160"/>
      <c r="EZL50" s="160"/>
      <c r="EZM50" s="160"/>
      <c r="EZN50" s="160"/>
      <c r="EZO50" s="160"/>
      <c r="EZP50" s="160"/>
      <c r="EZQ50" s="160"/>
      <c r="EZR50" s="160"/>
      <c r="EZS50" s="160"/>
      <c r="EZT50" s="160"/>
      <c r="EZU50" s="160"/>
      <c r="EZV50" s="160"/>
      <c r="EZW50" s="160"/>
      <c r="EZX50" s="160"/>
      <c r="EZY50" s="160"/>
      <c r="EZZ50" s="160"/>
      <c r="FAA50" s="160"/>
      <c r="FAB50" s="160"/>
      <c r="FAC50" s="160"/>
      <c r="FAD50" s="160"/>
      <c r="FAE50" s="160"/>
      <c r="FAF50" s="160"/>
      <c r="FAG50" s="160"/>
      <c r="FAH50" s="160"/>
      <c r="FAI50" s="160"/>
      <c r="FAJ50" s="160"/>
      <c r="FAK50" s="160"/>
      <c r="FAL50" s="160"/>
      <c r="FAM50" s="160"/>
      <c r="FAN50" s="160"/>
      <c r="FAO50" s="160"/>
      <c r="FAP50" s="160"/>
      <c r="FAQ50" s="160"/>
      <c r="FAR50" s="160"/>
      <c r="FAS50" s="160"/>
      <c r="FAT50" s="160"/>
      <c r="FAU50" s="160"/>
      <c r="FAV50" s="160"/>
      <c r="FAW50" s="160"/>
      <c r="FAX50" s="160"/>
      <c r="FAY50" s="160"/>
      <c r="FAZ50" s="160"/>
      <c r="FBA50" s="160"/>
      <c r="FBB50" s="160"/>
      <c r="FBC50" s="160"/>
      <c r="FBD50" s="160"/>
      <c r="FBE50" s="160"/>
      <c r="FBF50" s="160"/>
      <c r="FBG50" s="160"/>
      <c r="FBH50" s="160"/>
      <c r="FBI50" s="160"/>
      <c r="FBJ50" s="160"/>
      <c r="FBK50" s="160"/>
      <c r="FBL50" s="160"/>
      <c r="FBM50" s="160"/>
      <c r="FBN50" s="160"/>
      <c r="FBO50" s="160"/>
      <c r="FBP50" s="160"/>
      <c r="FBQ50" s="160"/>
      <c r="FBR50" s="160"/>
      <c r="FBS50" s="160"/>
      <c r="FBT50" s="160"/>
      <c r="FBU50" s="160"/>
      <c r="FBV50" s="160"/>
      <c r="FBW50" s="160"/>
      <c r="FBX50" s="160"/>
      <c r="FBY50" s="160"/>
      <c r="FBZ50" s="160"/>
      <c r="FCA50" s="160"/>
      <c r="FCB50" s="160"/>
      <c r="FCC50" s="160"/>
      <c r="FCD50" s="160"/>
      <c r="FCE50" s="160"/>
      <c r="FCF50" s="160"/>
      <c r="FCG50" s="160"/>
      <c r="FCH50" s="160"/>
      <c r="FCI50" s="160"/>
      <c r="FCJ50" s="160"/>
      <c r="FCK50" s="160"/>
      <c r="FCL50" s="160"/>
      <c r="FCM50" s="160"/>
      <c r="FCN50" s="160"/>
      <c r="FCO50" s="160"/>
      <c r="FCP50" s="160"/>
      <c r="FCQ50" s="160"/>
      <c r="FCR50" s="160"/>
      <c r="FCS50" s="160"/>
      <c r="FCT50" s="160"/>
      <c r="FCU50" s="160"/>
      <c r="FCV50" s="160"/>
      <c r="FCW50" s="160"/>
      <c r="FCX50" s="160"/>
      <c r="FCY50" s="160"/>
      <c r="FCZ50" s="160"/>
      <c r="FDA50" s="160"/>
      <c r="FDB50" s="160"/>
      <c r="FDC50" s="160"/>
      <c r="FDD50" s="160"/>
      <c r="FDE50" s="160"/>
      <c r="FDF50" s="160"/>
      <c r="FDG50" s="160"/>
      <c r="FDH50" s="160"/>
      <c r="FDI50" s="160"/>
      <c r="FDJ50" s="160"/>
      <c r="FDK50" s="160"/>
      <c r="FDL50" s="160"/>
      <c r="FDM50" s="160"/>
      <c r="FDN50" s="160"/>
      <c r="FDO50" s="160"/>
      <c r="FDP50" s="160"/>
      <c r="FDQ50" s="160"/>
      <c r="FDR50" s="160"/>
      <c r="FDS50" s="160"/>
      <c r="FDT50" s="160"/>
      <c r="FDU50" s="160"/>
      <c r="FDV50" s="160"/>
      <c r="FDW50" s="160"/>
      <c r="FDX50" s="160"/>
      <c r="FDY50" s="160"/>
      <c r="FDZ50" s="160"/>
      <c r="FEA50" s="160"/>
      <c r="FEB50" s="160"/>
      <c r="FEC50" s="160"/>
      <c r="FED50" s="160"/>
      <c r="FEE50" s="160"/>
      <c r="FEF50" s="160"/>
      <c r="FEG50" s="160"/>
      <c r="FEH50" s="160"/>
      <c r="FEI50" s="160"/>
      <c r="FEJ50" s="160"/>
      <c r="FEK50" s="160"/>
      <c r="FEL50" s="160"/>
      <c r="FEM50" s="160"/>
      <c r="FEN50" s="160"/>
      <c r="FEO50" s="160"/>
      <c r="FEP50" s="160"/>
      <c r="FEQ50" s="160"/>
      <c r="FER50" s="160"/>
      <c r="FES50" s="160"/>
      <c r="FET50" s="160"/>
      <c r="FEU50" s="160"/>
      <c r="FEV50" s="160"/>
      <c r="FEW50" s="160"/>
      <c r="FEX50" s="160"/>
      <c r="FEY50" s="160"/>
      <c r="FEZ50" s="160"/>
      <c r="FFA50" s="160"/>
      <c r="FFB50" s="160"/>
      <c r="FFC50" s="160"/>
      <c r="FFD50" s="160"/>
      <c r="FFE50" s="160"/>
      <c r="FFF50" s="160"/>
      <c r="FFG50" s="160"/>
      <c r="FFH50" s="160"/>
      <c r="FFI50" s="160"/>
      <c r="FFJ50" s="160"/>
      <c r="FFK50" s="160"/>
      <c r="FFL50" s="160"/>
      <c r="FFM50" s="160"/>
      <c r="FFN50" s="160"/>
      <c r="FFO50" s="160"/>
      <c r="FFP50" s="160"/>
      <c r="FFQ50" s="160"/>
      <c r="FFR50" s="160"/>
      <c r="FFS50" s="160"/>
      <c r="FFT50" s="160"/>
      <c r="FFU50" s="160"/>
      <c r="FFV50" s="160"/>
      <c r="FFW50" s="160"/>
      <c r="FFX50" s="160"/>
      <c r="FFY50" s="160"/>
      <c r="FFZ50" s="160"/>
      <c r="FGA50" s="160"/>
      <c r="FGB50" s="160"/>
      <c r="FGC50" s="160"/>
      <c r="FGD50" s="160"/>
      <c r="FGE50" s="160"/>
      <c r="FGF50" s="160"/>
      <c r="FGG50" s="160"/>
      <c r="FGH50" s="160"/>
      <c r="FGI50" s="160"/>
      <c r="FGJ50" s="160"/>
      <c r="FGK50" s="160"/>
      <c r="FGL50" s="160"/>
      <c r="FGM50" s="160"/>
      <c r="FGN50" s="160"/>
      <c r="FGO50" s="160"/>
      <c r="FGP50" s="160"/>
      <c r="FGQ50" s="160"/>
      <c r="FGR50" s="160"/>
      <c r="FGS50" s="160"/>
      <c r="FGT50" s="160"/>
      <c r="FGU50" s="160"/>
      <c r="FGV50" s="160"/>
      <c r="FGW50" s="160"/>
      <c r="FGX50" s="160"/>
      <c r="FGY50" s="160"/>
      <c r="FGZ50" s="160"/>
      <c r="FHA50" s="160"/>
      <c r="FHB50" s="160"/>
      <c r="FHC50" s="160"/>
      <c r="FHD50" s="160"/>
      <c r="FHE50" s="160"/>
      <c r="FHF50" s="160"/>
      <c r="FHG50" s="160"/>
      <c r="FHH50" s="160"/>
      <c r="FHI50" s="160"/>
      <c r="FHJ50" s="160"/>
      <c r="FHK50" s="160"/>
      <c r="FHL50" s="160"/>
      <c r="FHM50" s="160"/>
      <c r="FHN50" s="160"/>
      <c r="FHO50" s="160"/>
      <c r="FHP50" s="160"/>
      <c r="FHQ50" s="160"/>
      <c r="FHR50" s="160"/>
      <c r="FHS50" s="160"/>
      <c r="FHT50" s="160"/>
      <c r="FHU50" s="160"/>
      <c r="FHV50" s="160"/>
      <c r="FHW50" s="160"/>
      <c r="FHX50" s="160"/>
      <c r="FHY50" s="160"/>
      <c r="FHZ50" s="160"/>
      <c r="FIA50" s="160"/>
      <c r="FIB50" s="160"/>
      <c r="FIC50" s="160"/>
      <c r="FID50" s="160"/>
      <c r="FIE50" s="160"/>
      <c r="FIF50" s="160"/>
      <c r="FIG50" s="160"/>
      <c r="FIH50" s="160"/>
      <c r="FII50" s="160"/>
      <c r="FIJ50" s="160"/>
      <c r="FIK50" s="160"/>
      <c r="FIL50" s="160"/>
      <c r="FIM50" s="160"/>
      <c r="FIN50" s="160"/>
      <c r="FIO50" s="160"/>
      <c r="FIP50" s="160"/>
      <c r="FIQ50" s="160"/>
      <c r="FIR50" s="160"/>
      <c r="FIS50" s="160"/>
      <c r="FIT50" s="160"/>
      <c r="FIU50" s="160"/>
      <c r="FIV50" s="160"/>
      <c r="FIW50" s="160"/>
      <c r="FIX50" s="160"/>
      <c r="FIY50" s="160"/>
      <c r="FIZ50" s="160"/>
      <c r="FJA50" s="160"/>
      <c r="FJB50" s="160"/>
      <c r="FJC50" s="160"/>
      <c r="FJD50" s="160"/>
      <c r="FJE50" s="160"/>
      <c r="FJF50" s="160"/>
      <c r="FJG50" s="160"/>
      <c r="FJH50" s="160"/>
      <c r="FJI50" s="160"/>
      <c r="FJJ50" s="160"/>
      <c r="FJK50" s="160"/>
      <c r="FJL50" s="160"/>
      <c r="FJM50" s="160"/>
      <c r="FJN50" s="160"/>
      <c r="FJO50" s="160"/>
      <c r="FJP50" s="160"/>
      <c r="FJQ50" s="160"/>
      <c r="FJR50" s="160"/>
      <c r="FJS50" s="160"/>
      <c r="FJT50" s="160"/>
      <c r="FJU50" s="160"/>
      <c r="FJV50" s="160"/>
      <c r="FJW50" s="160"/>
      <c r="FJX50" s="160"/>
      <c r="FJY50" s="160"/>
      <c r="FJZ50" s="160"/>
      <c r="FKA50" s="160"/>
      <c r="FKB50" s="160"/>
      <c r="FKC50" s="160"/>
      <c r="FKD50" s="160"/>
      <c r="FKE50" s="160"/>
      <c r="FKF50" s="160"/>
      <c r="FKG50" s="160"/>
      <c r="FKH50" s="160"/>
      <c r="FKI50" s="160"/>
      <c r="FKJ50" s="160"/>
      <c r="FKK50" s="160"/>
      <c r="FKL50" s="160"/>
      <c r="FKM50" s="160"/>
      <c r="FKN50" s="160"/>
      <c r="FKO50" s="160"/>
      <c r="FKP50" s="160"/>
      <c r="FKQ50" s="160"/>
      <c r="FKR50" s="160"/>
      <c r="FKS50" s="160"/>
      <c r="FKT50" s="160"/>
      <c r="FKU50" s="160"/>
      <c r="FKV50" s="160"/>
      <c r="FKW50" s="160"/>
      <c r="FKX50" s="160"/>
      <c r="FKY50" s="160"/>
      <c r="FKZ50" s="160"/>
      <c r="FLA50" s="160"/>
      <c r="FLB50" s="160"/>
      <c r="FLC50" s="160"/>
      <c r="FLD50" s="160"/>
      <c r="FLE50" s="160"/>
      <c r="FLF50" s="160"/>
      <c r="FLG50" s="160"/>
      <c r="FLH50" s="160"/>
      <c r="FLI50" s="160"/>
      <c r="FLJ50" s="160"/>
      <c r="FLK50" s="160"/>
      <c r="FLL50" s="160"/>
      <c r="FLM50" s="160"/>
      <c r="FLN50" s="160"/>
      <c r="FLO50" s="160"/>
      <c r="FLP50" s="160"/>
      <c r="FLQ50" s="160"/>
      <c r="FLR50" s="160"/>
      <c r="FLS50" s="160"/>
      <c r="FLT50" s="160"/>
      <c r="FLU50" s="160"/>
      <c r="FLV50" s="160"/>
      <c r="FLW50" s="160"/>
      <c r="FLX50" s="160"/>
      <c r="FLY50" s="160"/>
      <c r="FLZ50" s="160"/>
      <c r="FMA50" s="160"/>
      <c r="FMB50" s="160"/>
      <c r="FMC50" s="160"/>
      <c r="FMD50" s="160"/>
      <c r="FME50" s="160"/>
      <c r="FMF50" s="160"/>
      <c r="FMG50" s="160"/>
      <c r="FMH50" s="160"/>
      <c r="FMI50" s="160"/>
      <c r="FMJ50" s="160"/>
      <c r="FMK50" s="160"/>
      <c r="FML50" s="160"/>
      <c r="FMM50" s="160"/>
      <c r="FMN50" s="160"/>
      <c r="FMO50" s="160"/>
      <c r="FMP50" s="160"/>
      <c r="FMQ50" s="160"/>
      <c r="FMR50" s="160"/>
      <c r="FMS50" s="160"/>
      <c r="FMT50" s="160"/>
      <c r="FMU50" s="160"/>
      <c r="FMV50" s="160"/>
      <c r="FMW50" s="160"/>
      <c r="FMX50" s="160"/>
      <c r="FMY50" s="160"/>
      <c r="FMZ50" s="160"/>
      <c r="FNA50" s="160"/>
      <c r="FNB50" s="160"/>
      <c r="FNC50" s="160"/>
      <c r="FND50" s="160"/>
      <c r="FNE50" s="160"/>
      <c r="FNF50" s="160"/>
      <c r="FNG50" s="160"/>
      <c r="FNH50" s="160"/>
      <c r="FNI50" s="160"/>
      <c r="FNJ50" s="160"/>
      <c r="FNK50" s="160"/>
      <c r="FNL50" s="160"/>
      <c r="FNM50" s="160"/>
      <c r="FNN50" s="160"/>
      <c r="FNO50" s="160"/>
      <c r="FNP50" s="160"/>
      <c r="FNQ50" s="160"/>
      <c r="FNR50" s="160"/>
      <c r="FNS50" s="160"/>
      <c r="FNT50" s="160"/>
      <c r="FNU50" s="160"/>
      <c r="FNV50" s="160"/>
      <c r="FNW50" s="160"/>
      <c r="FNX50" s="160"/>
      <c r="FNY50" s="160"/>
      <c r="FNZ50" s="160"/>
      <c r="FOA50" s="160"/>
      <c r="FOB50" s="160"/>
      <c r="FOC50" s="160"/>
      <c r="FOD50" s="160"/>
      <c r="FOE50" s="160"/>
      <c r="FOF50" s="160"/>
      <c r="FOG50" s="160"/>
      <c r="FOH50" s="160"/>
      <c r="FOI50" s="160"/>
      <c r="FOJ50" s="160"/>
      <c r="FOK50" s="160"/>
      <c r="FOL50" s="160"/>
      <c r="FOM50" s="160"/>
      <c r="FON50" s="160"/>
      <c r="FOO50" s="160"/>
      <c r="FOP50" s="160"/>
      <c r="FOQ50" s="160"/>
      <c r="FOR50" s="160"/>
      <c r="FOS50" s="160"/>
      <c r="FOT50" s="160"/>
      <c r="FOU50" s="160"/>
      <c r="FOV50" s="160"/>
      <c r="FOW50" s="160"/>
      <c r="FOX50" s="160"/>
      <c r="FOY50" s="160"/>
      <c r="FOZ50" s="160"/>
      <c r="FPA50" s="160"/>
      <c r="FPB50" s="160"/>
      <c r="FPC50" s="160"/>
      <c r="FPD50" s="160"/>
      <c r="FPE50" s="160"/>
      <c r="FPF50" s="160"/>
      <c r="FPG50" s="160"/>
      <c r="FPH50" s="160"/>
      <c r="FPI50" s="160"/>
      <c r="FPJ50" s="160"/>
      <c r="FPK50" s="160"/>
      <c r="FPL50" s="160"/>
      <c r="FPM50" s="160"/>
      <c r="FPN50" s="160"/>
      <c r="FPO50" s="160"/>
      <c r="FPP50" s="160"/>
      <c r="FPQ50" s="160"/>
      <c r="FPR50" s="160"/>
      <c r="FPS50" s="160"/>
      <c r="FPT50" s="160"/>
      <c r="FPU50" s="160"/>
      <c r="FPV50" s="160"/>
      <c r="FPW50" s="160"/>
      <c r="FPX50" s="160"/>
      <c r="FPY50" s="160"/>
      <c r="FPZ50" s="160"/>
      <c r="FQA50" s="160"/>
      <c r="FQB50" s="160"/>
      <c r="FQC50" s="160"/>
      <c r="FQD50" s="160"/>
      <c r="FQE50" s="160"/>
      <c r="FQF50" s="160"/>
      <c r="FQG50" s="160"/>
      <c r="FQH50" s="160"/>
      <c r="FQI50" s="160"/>
      <c r="FQJ50" s="160"/>
      <c r="FQK50" s="160"/>
      <c r="FQL50" s="160"/>
      <c r="FQM50" s="160"/>
      <c r="FQN50" s="160"/>
      <c r="FQO50" s="160"/>
      <c r="FQP50" s="160"/>
      <c r="FQQ50" s="160"/>
      <c r="FQR50" s="160"/>
      <c r="FQS50" s="160"/>
      <c r="FQT50" s="160"/>
      <c r="FQU50" s="160"/>
      <c r="FQV50" s="160"/>
      <c r="FQW50" s="160"/>
      <c r="FQX50" s="160"/>
      <c r="FQY50" s="160"/>
      <c r="FQZ50" s="160"/>
      <c r="FRA50" s="160"/>
      <c r="FRB50" s="160"/>
      <c r="FRC50" s="160"/>
      <c r="FRD50" s="160"/>
      <c r="FRE50" s="160"/>
      <c r="FRF50" s="160"/>
      <c r="FRG50" s="160"/>
      <c r="FRH50" s="160"/>
      <c r="FRI50" s="160"/>
      <c r="FRJ50" s="160"/>
      <c r="FRK50" s="160"/>
      <c r="FRL50" s="160"/>
      <c r="FRM50" s="160"/>
      <c r="FRN50" s="160"/>
      <c r="FRO50" s="160"/>
      <c r="FRP50" s="160"/>
      <c r="FRQ50" s="160"/>
      <c r="FRR50" s="160"/>
      <c r="FRS50" s="160"/>
      <c r="FRT50" s="160"/>
      <c r="FRU50" s="160"/>
      <c r="FRV50" s="160"/>
      <c r="FRW50" s="160"/>
      <c r="FRX50" s="160"/>
      <c r="FRY50" s="160"/>
      <c r="FRZ50" s="160"/>
      <c r="FSA50" s="160"/>
      <c r="FSB50" s="160"/>
      <c r="FSC50" s="160"/>
      <c r="FSD50" s="160"/>
      <c r="FSE50" s="160"/>
      <c r="FSF50" s="160"/>
      <c r="FSG50" s="160"/>
      <c r="FSH50" s="160"/>
      <c r="FSI50" s="160"/>
      <c r="FSJ50" s="160"/>
      <c r="FSK50" s="160"/>
      <c r="FSL50" s="160"/>
      <c r="FSM50" s="160"/>
      <c r="FSN50" s="160"/>
      <c r="FSO50" s="160"/>
      <c r="FSP50" s="160"/>
      <c r="FSQ50" s="160"/>
      <c r="FSR50" s="160"/>
      <c r="FSS50" s="160"/>
      <c r="FST50" s="160"/>
      <c r="FSU50" s="160"/>
      <c r="FSV50" s="160"/>
      <c r="FSW50" s="160"/>
      <c r="FSX50" s="160"/>
      <c r="FSY50" s="160"/>
      <c r="FSZ50" s="160"/>
      <c r="FTA50" s="160"/>
      <c r="FTB50" s="160"/>
      <c r="FTC50" s="160"/>
      <c r="FTD50" s="160"/>
      <c r="FTE50" s="160"/>
      <c r="FTF50" s="160"/>
      <c r="FTG50" s="160"/>
      <c r="FTH50" s="160"/>
      <c r="FTI50" s="160"/>
      <c r="FTJ50" s="160"/>
      <c r="FTK50" s="160"/>
      <c r="FTL50" s="160"/>
      <c r="FTM50" s="160"/>
      <c r="FTN50" s="160"/>
      <c r="FTO50" s="160"/>
      <c r="FTP50" s="160"/>
      <c r="FTQ50" s="160"/>
      <c r="FTR50" s="160"/>
      <c r="FTS50" s="160"/>
      <c r="FTT50" s="160"/>
      <c r="FTU50" s="160"/>
      <c r="FTV50" s="160"/>
      <c r="FTW50" s="160"/>
      <c r="FTX50" s="160"/>
      <c r="FTY50" s="160"/>
      <c r="FTZ50" s="160"/>
      <c r="FUA50" s="160"/>
      <c r="FUB50" s="160"/>
      <c r="FUC50" s="160"/>
      <c r="FUD50" s="160"/>
      <c r="FUE50" s="160"/>
      <c r="FUF50" s="160"/>
      <c r="FUG50" s="160"/>
      <c r="FUH50" s="160"/>
      <c r="FUI50" s="160"/>
      <c r="FUJ50" s="160"/>
      <c r="FUK50" s="160"/>
      <c r="FUL50" s="160"/>
      <c r="FUM50" s="160"/>
      <c r="FUN50" s="160"/>
      <c r="FUO50" s="160"/>
      <c r="FUP50" s="160"/>
      <c r="FUQ50" s="160"/>
      <c r="FUR50" s="160"/>
      <c r="FUS50" s="160"/>
      <c r="FUT50" s="160"/>
      <c r="FUU50" s="160"/>
      <c r="FUV50" s="160"/>
      <c r="FUW50" s="160"/>
      <c r="FUX50" s="160"/>
      <c r="FUY50" s="160"/>
      <c r="FUZ50" s="160"/>
      <c r="FVA50" s="160"/>
      <c r="FVB50" s="160"/>
      <c r="FVC50" s="160"/>
      <c r="FVD50" s="160"/>
      <c r="FVE50" s="160"/>
      <c r="FVF50" s="160"/>
      <c r="FVG50" s="160"/>
      <c r="FVH50" s="160"/>
      <c r="FVI50" s="160"/>
      <c r="FVJ50" s="160"/>
      <c r="FVK50" s="160"/>
      <c r="FVL50" s="160"/>
      <c r="FVM50" s="160"/>
      <c r="FVN50" s="160"/>
      <c r="FVO50" s="160"/>
      <c r="FVP50" s="160"/>
      <c r="FVQ50" s="160"/>
      <c r="FVR50" s="160"/>
      <c r="FVS50" s="160"/>
      <c r="FVT50" s="160"/>
      <c r="FVU50" s="160"/>
      <c r="FVV50" s="160"/>
      <c r="FVW50" s="160"/>
      <c r="FVX50" s="160"/>
      <c r="FVY50" s="160"/>
      <c r="FVZ50" s="160"/>
      <c r="FWA50" s="160"/>
      <c r="FWB50" s="160"/>
      <c r="FWC50" s="160"/>
      <c r="FWD50" s="160"/>
      <c r="FWE50" s="160"/>
      <c r="FWF50" s="160"/>
      <c r="FWG50" s="160"/>
      <c r="FWH50" s="160"/>
      <c r="FWI50" s="160"/>
      <c r="FWJ50" s="160"/>
      <c r="FWK50" s="160"/>
      <c r="FWL50" s="160"/>
      <c r="FWM50" s="160"/>
      <c r="FWN50" s="160"/>
      <c r="FWO50" s="160"/>
      <c r="FWP50" s="160"/>
      <c r="FWQ50" s="160"/>
      <c r="FWR50" s="160"/>
      <c r="FWS50" s="160"/>
      <c r="FWT50" s="160"/>
      <c r="FWU50" s="160"/>
      <c r="FWV50" s="160"/>
      <c r="FWW50" s="160"/>
      <c r="FWX50" s="160"/>
      <c r="FWY50" s="160"/>
      <c r="FWZ50" s="160"/>
      <c r="FXA50" s="160"/>
      <c r="FXB50" s="160"/>
      <c r="FXC50" s="160"/>
      <c r="FXD50" s="160"/>
      <c r="FXE50" s="160"/>
      <c r="FXF50" s="160"/>
      <c r="FXG50" s="160"/>
      <c r="FXH50" s="160"/>
      <c r="FXI50" s="160"/>
      <c r="FXJ50" s="160"/>
      <c r="FXK50" s="160"/>
      <c r="FXL50" s="160"/>
      <c r="FXM50" s="160"/>
      <c r="FXN50" s="160"/>
      <c r="FXO50" s="160"/>
      <c r="FXP50" s="160"/>
      <c r="FXQ50" s="160"/>
      <c r="FXR50" s="160"/>
      <c r="FXS50" s="160"/>
      <c r="FXT50" s="160"/>
      <c r="FXU50" s="160"/>
      <c r="FXV50" s="160"/>
      <c r="FXW50" s="160"/>
      <c r="FXX50" s="160"/>
      <c r="FXY50" s="160"/>
      <c r="FXZ50" s="160"/>
      <c r="FYA50" s="160"/>
      <c r="FYB50" s="160"/>
      <c r="FYC50" s="160"/>
      <c r="FYD50" s="160"/>
      <c r="FYE50" s="160"/>
      <c r="FYF50" s="160"/>
      <c r="FYG50" s="160"/>
      <c r="FYH50" s="160"/>
      <c r="FYI50" s="160"/>
      <c r="FYJ50" s="160"/>
      <c r="FYK50" s="160"/>
      <c r="FYL50" s="160"/>
      <c r="FYM50" s="160"/>
      <c r="FYN50" s="160"/>
      <c r="FYO50" s="160"/>
      <c r="FYP50" s="160"/>
      <c r="FYQ50" s="160"/>
      <c r="FYR50" s="160"/>
      <c r="FYS50" s="160"/>
      <c r="FYT50" s="160"/>
      <c r="FYU50" s="160"/>
      <c r="FYV50" s="160"/>
      <c r="FYW50" s="160"/>
      <c r="FYX50" s="160"/>
      <c r="FYY50" s="160"/>
      <c r="FYZ50" s="160"/>
      <c r="FZA50" s="160"/>
      <c r="FZB50" s="160"/>
      <c r="FZC50" s="160"/>
      <c r="FZD50" s="160"/>
      <c r="FZE50" s="160"/>
      <c r="FZF50" s="160"/>
      <c r="FZG50" s="160"/>
      <c r="FZH50" s="160"/>
      <c r="FZI50" s="160"/>
      <c r="FZJ50" s="160"/>
      <c r="FZK50" s="160"/>
      <c r="FZL50" s="160"/>
      <c r="FZM50" s="160"/>
      <c r="FZN50" s="160"/>
      <c r="FZO50" s="160"/>
      <c r="FZP50" s="160"/>
      <c r="FZQ50" s="160"/>
      <c r="FZR50" s="160"/>
      <c r="FZS50" s="160"/>
      <c r="FZT50" s="160"/>
      <c r="FZU50" s="160"/>
      <c r="FZV50" s="160"/>
      <c r="FZW50" s="160"/>
      <c r="FZX50" s="160"/>
      <c r="FZY50" s="160"/>
      <c r="FZZ50" s="160"/>
      <c r="GAA50" s="160"/>
      <c r="GAB50" s="160"/>
      <c r="GAC50" s="160"/>
      <c r="GAD50" s="160"/>
      <c r="GAE50" s="160"/>
      <c r="GAF50" s="160"/>
      <c r="GAG50" s="160"/>
      <c r="GAH50" s="160"/>
      <c r="GAI50" s="160"/>
      <c r="GAJ50" s="160"/>
      <c r="GAK50" s="160"/>
      <c r="GAL50" s="160"/>
      <c r="GAM50" s="160"/>
      <c r="GAN50" s="160"/>
      <c r="GAO50" s="160"/>
      <c r="GAP50" s="160"/>
      <c r="GAQ50" s="160"/>
      <c r="GAR50" s="160"/>
      <c r="GAS50" s="160"/>
      <c r="GAT50" s="160"/>
      <c r="GAU50" s="160"/>
      <c r="GAV50" s="160"/>
      <c r="GAW50" s="160"/>
      <c r="GAX50" s="160"/>
      <c r="GAY50" s="160"/>
      <c r="GAZ50" s="160"/>
      <c r="GBA50" s="160"/>
      <c r="GBB50" s="160"/>
      <c r="GBC50" s="160"/>
      <c r="GBD50" s="160"/>
      <c r="GBE50" s="160"/>
      <c r="GBF50" s="160"/>
      <c r="GBG50" s="160"/>
      <c r="GBH50" s="160"/>
      <c r="GBI50" s="160"/>
      <c r="GBJ50" s="160"/>
      <c r="GBK50" s="160"/>
      <c r="GBL50" s="160"/>
      <c r="GBM50" s="160"/>
      <c r="GBN50" s="160"/>
      <c r="GBO50" s="160"/>
      <c r="GBP50" s="160"/>
      <c r="GBQ50" s="160"/>
      <c r="GBR50" s="160"/>
      <c r="GBS50" s="160"/>
      <c r="GBT50" s="160"/>
      <c r="GBU50" s="160"/>
      <c r="GBV50" s="160"/>
      <c r="GBW50" s="160"/>
      <c r="GBX50" s="160"/>
      <c r="GBY50" s="160"/>
      <c r="GBZ50" s="160"/>
      <c r="GCA50" s="160"/>
      <c r="GCB50" s="160"/>
      <c r="GCC50" s="160"/>
      <c r="GCD50" s="160"/>
      <c r="GCE50" s="160"/>
      <c r="GCF50" s="160"/>
      <c r="GCG50" s="160"/>
      <c r="GCH50" s="160"/>
      <c r="GCI50" s="160"/>
      <c r="GCJ50" s="160"/>
      <c r="GCK50" s="160"/>
      <c r="GCL50" s="160"/>
      <c r="GCM50" s="160"/>
      <c r="GCN50" s="160"/>
      <c r="GCO50" s="160"/>
      <c r="GCP50" s="160"/>
      <c r="GCQ50" s="160"/>
      <c r="GCR50" s="160"/>
      <c r="GCS50" s="160"/>
      <c r="GCT50" s="160"/>
      <c r="GCU50" s="160"/>
      <c r="GCV50" s="160"/>
      <c r="GCW50" s="160"/>
      <c r="GCX50" s="160"/>
      <c r="GCY50" s="160"/>
      <c r="GCZ50" s="160"/>
      <c r="GDA50" s="160"/>
      <c r="GDB50" s="160"/>
      <c r="GDC50" s="160"/>
      <c r="GDD50" s="160"/>
      <c r="GDE50" s="160"/>
      <c r="GDF50" s="160"/>
      <c r="GDG50" s="160"/>
      <c r="GDH50" s="160"/>
      <c r="GDI50" s="160"/>
      <c r="GDJ50" s="160"/>
      <c r="GDK50" s="160"/>
      <c r="GDL50" s="160"/>
      <c r="GDM50" s="160"/>
      <c r="GDN50" s="160"/>
      <c r="GDO50" s="160"/>
      <c r="GDP50" s="160"/>
      <c r="GDQ50" s="160"/>
      <c r="GDR50" s="160"/>
      <c r="GDS50" s="160"/>
      <c r="GDT50" s="160"/>
      <c r="GDU50" s="160"/>
      <c r="GDV50" s="160"/>
      <c r="GDW50" s="160"/>
      <c r="GDX50" s="160"/>
      <c r="GDY50" s="160"/>
      <c r="GDZ50" s="160"/>
      <c r="GEA50" s="160"/>
      <c r="GEB50" s="160"/>
      <c r="GEC50" s="160"/>
      <c r="GED50" s="160"/>
      <c r="GEE50" s="160"/>
      <c r="GEF50" s="160"/>
      <c r="GEG50" s="160"/>
      <c r="GEH50" s="160"/>
      <c r="GEI50" s="160"/>
      <c r="GEJ50" s="160"/>
      <c r="GEK50" s="160"/>
      <c r="GEL50" s="160"/>
      <c r="GEM50" s="160"/>
      <c r="GEN50" s="160"/>
      <c r="GEO50" s="160"/>
      <c r="GEP50" s="160"/>
      <c r="GEQ50" s="160"/>
      <c r="GER50" s="160"/>
      <c r="GES50" s="160"/>
      <c r="GET50" s="160"/>
      <c r="GEU50" s="160"/>
      <c r="GEV50" s="160"/>
      <c r="GEW50" s="160"/>
      <c r="GEX50" s="160"/>
      <c r="GEY50" s="160"/>
      <c r="GEZ50" s="160"/>
      <c r="GFA50" s="160"/>
      <c r="GFB50" s="160"/>
      <c r="GFC50" s="160"/>
      <c r="GFD50" s="160"/>
      <c r="GFE50" s="160"/>
      <c r="GFF50" s="160"/>
      <c r="GFG50" s="160"/>
      <c r="GFH50" s="160"/>
      <c r="GFI50" s="160"/>
      <c r="GFJ50" s="160"/>
      <c r="GFK50" s="160"/>
      <c r="GFL50" s="160"/>
      <c r="GFM50" s="160"/>
      <c r="GFN50" s="160"/>
      <c r="GFO50" s="160"/>
      <c r="GFP50" s="160"/>
      <c r="GFQ50" s="160"/>
      <c r="GFR50" s="160"/>
      <c r="GFS50" s="160"/>
      <c r="GFT50" s="160"/>
      <c r="GFU50" s="160"/>
      <c r="GFV50" s="160"/>
      <c r="GFW50" s="160"/>
      <c r="GFX50" s="160"/>
      <c r="GFY50" s="160"/>
      <c r="GFZ50" s="160"/>
      <c r="GGA50" s="160"/>
      <c r="GGB50" s="160"/>
      <c r="GGC50" s="160"/>
      <c r="GGD50" s="160"/>
      <c r="GGE50" s="160"/>
      <c r="GGF50" s="160"/>
      <c r="GGG50" s="160"/>
      <c r="GGH50" s="160"/>
      <c r="GGI50" s="160"/>
      <c r="GGJ50" s="160"/>
      <c r="GGK50" s="160"/>
      <c r="GGL50" s="160"/>
      <c r="GGM50" s="160"/>
      <c r="GGN50" s="160"/>
      <c r="GGO50" s="160"/>
      <c r="GGP50" s="160"/>
      <c r="GGQ50" s="160"/>
      <c r="GGR50" s="160"/>
      <c r="GGS50" s="160"/>
      <c r="GGT50" s="160"/>
      <c r="GGU50" s="160"/>
      <c r="GGV50" s="160"/>
      <c r="GGW50" s="160"/>
      <c r="GGX50" s="160"/>
      <c r="GGY50" s="160"/>
      <c r="GGZ50" s="160"/>
      <c r="GHA50" s="160"/>
      <c r="GHB50" s="160"/>
      <c r="GHC50" s="160"/>
      <c r="GHD50" s="160"/>
      <c r="GHE50" s="160"/>
      <c r="GHF50" s="160"/>
      <c r="GHG50" s="160"/>
      <c r="GHH50" s="160"/>
      <c r="GHI50" s="160"/>
      <c r="GHJ50" s="160"/>
      <c r="GHK50" s="160"/>
      <c r="GHL50" s="160"/>
      <c r="GHM50" s="160"/>
      <c r="GHN50" s="160"/>
      <c r="GHO50" s="160"/>
      <c r="GHP50" s="160"/>
      <c r="GHQ50" s="160"/>
      <c r="GHR50" s="160"/>
      <c r="GHS50" s="160"/>
      <c r="GHT50" s="160"/>
      <c r="GHU50" s="160"/>
      <c r="GHV50" s="160"/>
      <c r="GHW50" s="160"/>
      <c r="GHX50" s="160"/>
      <c r="GHY50" s="160"/>
      <c r="GHZ50" s="160"/>
      <c r="GIA50" s="160"/>
      <c r="GIB50" s="160"/>
      <c r="GIC50" s="160"/>
      <c r="GID50" s="160"/>
      <c r="GIE50" s="160"/>
      <c r="GIF50" s="160"/>
      <c r="GIG50" s="160"/>
      <c r="GIH50" s="160"/>
      <c r="GII50" s="160"/>
      <c r="GIJ50" s="160"/>
      <c r="GIK50" s="160"/>
      <c r="GIL50" s="160"/>
      <c r="GIM50" s="160"/>
      <c r="GIN50" s="160"/>
      <c r="GIO50" s="160"/>
      <c r="GIP50" s="160"/>
      <c r="GIQ50" s="160"/>
      <c r="GIR50" s="160"/>
      <c r="GIS50" s="160"/>
      <c r="GIT50" s="160"/>
      <c r="GIU50" s="160"/>
      <c r="GIV50" s="160"/>
      <c r="GIW50" s="160"/>
      <c r="GIX50" s="160"/>
      <c r="GIY50" s="160"/>
      <c r="GIZ50" s="160"/>
      <c r="GJA50" s="160"/>
      <c r="GJB50" s="160"/>
      <c r="GJC50" s="160"/>
      <c r="GJD50" s="160"/>
      <c r="GJE50" s="160"/>
      <c r="GJF50" s="160"/>
      <c r="GJG50" s="160"/>
      <c r="GJH50" s="160"/>
      <c r="GJI50" s="160"/>
      <c r="GJJ50" s="160"/>
      <c r="GJK50" s="160"/>
      <c r="GJL50" s="160"/>
      <c r="GJM50" s="160"/>
      <c r="GJN50" s="160"/>
      <c r="GJO50" s="160"/>
      <c r="GJP50" s="160"/>
      <c r="GJQ50" s="160"/>
      <c r="GJR50" s="160"/>
      <c r="GJS50" s="160"/>
      <c r="GJT50" s="160"/>
      <c r="GJU50" s="160"/>
      <c r="GJV50" s="160"/>
      <c r="GJW50" s="160"/>
      <c r="GJX50" s="160"/>
      <c r="GJY50" s="160"/>
      <c r="GJZ50" s="160"/>
      <c r="GKA50" s="160"/>
      <c r="GKB50" s="160"/>
      <c r="GKC50" s="160"/>
      <c r="GKD50" s="160"/>
      <c r="GKE50" s="160"/>
      <c r="GKF50" s="160"/>
      <c r="GKG50" s="160"/>
      <c r="GKH50" s="160"/>
      <c r="GKI50" s="160"/>
      <c r="GKJ50" s="160"/>
      <c r="GKK50" s="160"/>
      <c r="GKL50" s="160"/>
      <c r="GKM50" s="160"/>
      <c r="GKN50" s="160"/>
      <c r="GKO50" s="160"/>
      <c r="GKP50" s="160"/>
      <c r="GKQ50" s="160"/>
      <c r="GKR50" s="160"/>
      <c r="GKS50" s="160"/>
      <c r="GKT50" s="160"/>
      <c r="GKU50" s="160"/>
      <c r="GKV50" s="160"/>
      <c r="GKW50" s="160"/>
      <c r="GKX50" s="160"/>
      <c r="GKY50" s="160"/>
      <c r="GKZ50" s="160"/>
      <c r="GLA50" s="160"/>
      <c r="GLB50" s="160"/>
      <c r="GLC50" s="160"/>
      <c r="GLD50" s="160"/>
      <c r="GLE50" s="160"/>
      <c r="GLF50" s="160"/>
      <c r="GLG50" s="160"/>
      <c r="GLH50" s="160"/>
      <c r="GLI50" s="160"/>
      <c r="GLJ50" s="160"/>
      <c r="GLK50" s="160"/>
      <c r="GLL50" s="160"/>
      <c r="GLM50" s="160"/>
      <c r="GLN50" s="160"/>
      <c r="GLO50" s="160"/>
      <c r="GLP50" s="160"/>
      <c r="GLQ50" s="160"/>
      <c r="GLR50" s="160"/>
      <c r="GLS50" s="160"/>
      <c r="GLT50" s="160"/>
      <c r="GLU50" s="160"/>
      <c r="GLV50" s="160"/>
      <c r="GLW50" s="160"/>
      <c r="GLX50" s="160"/>
      <c r="GLY50" s="160"/>
      <c r="GLZ50" s="160"/>
      <c r="GMA50" s="160"/>
      <c r="GMB50" s="160"/>
      <c r="GMC50" s="160"/>
      <c r="GMD50" s="160"/>
      <c r="GME50" s="160"/>
      <c r="GMF50" s="160"/>
      <c r="GMG50" s="160"/>
      <c r="GMH50" s="160"/>
      <c r="GMI50" s="160"/>
      <c r="GMJ50" s="160"/>
      <c r="GMK50" s="160"/>
      <c r="GML50" s="160"/>
      <c r="GMM50" s="160"/>
      <c r="GMN50" s="160"/>
      <c r="GMO50" s="160"/>
      <c r="GMP50" s="160"/>
      <c r="GMQ50" s="160"/>
      <c r="GMR50" s="160"/>
      <c r="GMS50" s="160"/>
      <c r="GMT50" s="160"/>
      <c r="GMU50" s="160"/>
      <c r="GMV50" s="160"/>
      <c r="GMW50" s="160"/>
      <c r="GMX50" s="160"/>
      <c r="GMY50" s="160"/>
      <c r="GMZ50" s="160"/>
      <c r="GNA50" s="160"/>
      <c r="GNB50" s="160"/>
      <c r="GNC50" s="160"/>
      <c r="GND50" s="160"/>
      <c r="GNE50" s="160"/>
      <c r="GNF50" s="160"/>
      <c r="GNG50" s="160"/>
      <c r="GNH50" s="160"/>
      <c r="GNI50" s="160"/>
      <c r="GNJ50" s="160"/>
      <c r="GNK50" s="160"/>
      <c r="GNL50" s="160"/>
      <c r="GNM50" s="160"/>
      <c r="GNN50" s="160"/>
      <c r="GNO50" s="160"/>
      <c r="GNP50" s="160"/>
      <c r="GNQ50" s="160"/>
      <c r="GNR50" s="160"/>
      <c r="GNS50" s="160"/>
      <c r="GNT50" s="160"/>
      <c r="GNU50" s="160"/>
      <c r="GNV50" s="160"/>
      <c r="GNW50" s="160"/>
      <c r="GNX50" s="160"/>
      <c r="GNY50" s="160"/>
      <c r="GNZ50" s="160"/>
      <c r="GOA50" s="160"/>
      <c r="GOB50" s="160"/>
      <c r="GOC50" s="160"/>
      <c r="GOD50" s="160"/>
      <c r="GOE50" s="160"/>
      <c r="GOF50" s="160"/>
      <c r="GOG50" s="160"/>
      <c r="GOH50" s="160"/>
      <c r="GOI50" s="160"/>
      <c r="GOJ50" s="160"/>
      <c r="GOK50" s="160"/>
      <c r="GOL50" s="160"/>
      <c r="GOM50" s="160"/>
      <c r="GON50" s="160"/>
      <c r="GOO50" s="160"/>
      <c r="GOP50" s="160"/>
      <c r="GOQ50" s="160"/>
      <c r="GOR50" s="160"/>
      <c r="GOS50" s="160"/>
      <c r="GOT50" s="160"/>
      <c r="GOU50" s="160"/>
      <c r="GOV50" s="160"/>
      <c r="GOW50" s="160"/>
      <c r="GOX50" s="160"/>
      <c r="GOY50" s="160"/>
      <c r="GOZ50" s="160"/>
      <c r="GPA50" s="160"/>
      <c r="GPB50" s="160"/>
      <c r="GPC50" s="160"/>
      <c r="GPD50" s="160"/>
      <c r="GPE50" s="160"/>
      <c r="GPF50" s="160"/>
      <c r="GPG50" s="160"/>
      <c r="GPH50" s="160"/>
      <c r="GPI50" s="160"/>
      <c r="GPJ50" s="160"/>
      <c r="GPK50" s="160"/>
      <c r="GPL50" s="160"/>
      <c r="GPM50" s="160"/>
      <c r="GPN50" s="160"/>
      <c r="GPO50" s="160"/>
      <c r="GPP50" s="160"/>
      <c r="GPQ50" s="160"/>
      <c r="GPR50" s="160"/>
      <c r="GPS50" s="160"/>
      <c r="GPT50" s="160"/>
      <c r="GPU50" s="160"/>
      <c r="GPV50" s="160"/>
      <c r="GPW50" s="160"/>
      <c r="GPX50" s="160"/>
      <c r="GPY50" s="160"/>
      <c r="GPZ50" s="160"/>
      <c r="GQA50" s="160"/>
      <c r="GQB50" s="160"/>
      <c r="GQC50" s="160"/>
      <c r="GQD50" s="160"/>
      <c r="GQE50" s="160"/>
      <c r="GQF50" s="160"/>
      <c r="GQG50" s="160"/>
      <c r="GQH50" s="160"/>
      <c r="GQI50" s="160"/>
      <c r="GQJ50" s="160"/>
      <c r="GQK50" s="160"/>
      <c r="GQL50" s="160"/>
      <c r="GQM50" s="160"/>
      <c r="GQN50" s="160"/>
      <c r="GQO50" s="160"/>
      <c r="GQP50" s="160"/>
      <c r="GQQ50" s="160"/>
      <c r="GQR50" s="160"/>
      <c r="GQS50" s="160"/>
      <c r="GQT50" s="160"/>
      <c r="GQU50" s="160"/>
      <c r="GQV50" s="160"/>
      <c r="GQW50" s="160"/>
      <c r="GQX50" s="160"/>
      <c r="GQY50" s="160"/>
      <c r="GQZ50" s="160"/>
      <c r="GRA50" s="160"/>
      <c r="GRB50" s="160"/>
      <c r="GRC50" s="160"/>
      <c r="GRD50" s="160"/>
      <c r="GRE50" s="160"/>
      <c r="GRF50" s="160"/>
      <c r="GRG50" s="160"/>
      <c r="GRH50" s="160"/>
      <c r="GRI50" s="160"/>
      <c r="GRJ50" s="160"/>
      <c r="GRK50" s="160"/>
      <c r="GRL50" s="160"/>
      <c r="GRM50" s="160"/>
      <c r="GRN50" s="160"/>
      <c r="GRO50" s="160"/>
      <c r="GRP50" s="160"/>
      <c r="GRQ50" s="160"/>
      <c r="GRR50" s="160"/>
      <c r="GRS50" s="160"/>
      <c r="GRT50" s="160"/>
      <c r="GRU50" s="160"/>
      <c r="GRV50" s="160"/>
      <c r="GRW50" s="160"/>
      <c r="GRX50" s="160"/>
      <c r="GRY50" s="160"/>
      <c r="GRZ50" s="160"/>
      <c r="GSA50" s="160"/>
      <c r="GSB50" s="160"/>
      <c r="GSC50" s="160"/>
      <c r="GSD50" s="160"/>
      <c r="GSE50" s="160"/>
      <c r="GSF50" s="160"/>
      <c r="GSG50" s="160"/>
      <c r="GSH50" s="160"/>
      <c r="GSI50" s="160"/>
      <c r="GSJ50" s="160"/>
      <c r="GSK50" s="160"/>
      <c r="GSL50" s="160"/>
      <c r="GSM50" s="160"/>
      <c r="GSN50" s="160"/>
      <c r="GSO50" s="160"/>
      <c r="GSP50" s="160"/>
      <c r="GSQ50" s="160"/>
      <c r="GSR50" s="160"/>
      <c r="GSS50" s="160"/>
      <c r="GST50" s="160"/>
      <c r="GSU50" s="160"/>
      <c r="GSV50" s="160"/>
      <c r="GSW50" s="160"/>
      <c r="GSX50" s="160"/>
      <c r="GSY50" s="160"/>
      <c r="GSZ50" s="160"/>
      <c r="GTA50" s="160"/>
      <c r="GTB50" s="160"/>
      <c r="GTC50" s="160"/>
      <c r="GTD50" s="160"/>
      <c r="GTE50" s="160"/>
      <c r="GTF50" s="160"/>
      <c r="GTG50" s="160"/>
      <c r="GTH50" s="160"/>
      <c r="GTI50" s="160"/>
      <c r="GTJ50" s="160"/>
      <c r="GTK50" s="160"/>
      <c r="GTL50" s="160"/>
      <c r="GTM50" s="160"/>
      <c r="GTN50" s="160"/>
      <c r="GTO50" s="160"/>
      <c r="GTP50" s="160"/>
      <c r="GTQ50" s="160"/>
      <c r="GTR50" s="160"/>
      <c r="GTS50" s="160"/>
      <c r="GTT50" s="160"/>
      <c r="GTU50" s="160"/>
      <c r="GTV50" s="160"/>
      <c r="GTW50" s="160"/>
      <c r="GTX50" s="160"/>
      <c r="GTY50" s="160"/>
      <c r="GTZ50" s="160"/>
      <c r="GUA50" s="160"/>
      <c r="GUB50" s="160"/>
      <c r="GUC50" s="160"/>
      <c r="GUD50" s="160"/>
      <c r="GUE50" s="160"/>
      <c r="GUF50" s="160"/>
      <c r="GUG50" s="160"/>
      <c r="GUH50" s="160"/>
      <c r="GUI50" s="160"/>
      <c r="GUJ50" s="160"/>
      <c r="GUK50" s="160"/>
      <c r="GUL50" s="160"/>
      <c r="GUM50" s="160"/>
      <c r="GUN50" s="160"/>
      <c r="GUO50" s="160"/>
      <c r="GUP50" s="160"/>
      <c r="GUQ50" s="160"/>
      <c r="GUR50" s="160"/>
      <c r="GUS50" s="160"/>
      <c r="GUT50" s="160"/>
      <c r="GUU50" s="160"/>
      <c r="GUV50" s="160"/>
      <c r="GUW50" s="160"/>
      <c r="GUX50" s="160"/>
      <c r="GUY50" s="160"/>
      <c r="GUZ50" s="160"/>
      <c r="GVA50" s="160"/>
      <c r="GVB50" s="160"/>
      <c r="GVC50" s="160"/>
      <c r="GVD50" s="160"/>
      <c r="GVE50" s="160"/>
      <c r="GVF50" s="160"/>
      <c r="GVG50" s="160"/>
      <c r="GVH50" s="160"/>
      <c r="GVI50" s="160"/>
      <c r="GVJ50" s="160"/>
      <c r="GVK50" s="160"/>
      <c r="GVL50" s="160"/>
      <c r="GVM50" s="160"/>
      <c r="GVN50" s="160"/>
      <c r="GVO50" s="160"/>
      <c r="GVP50" s="160"/>
      <c r="GVQ50" s="160"/>
      <c r="GVR50" s="160"/>
      <c r="GVS50" s="160"/>
      <c r="GVT50" s="160"/>
      <c r="GVU50" s="160"/>
      <c r="GVV50" s="160"/>
      <c r="GVW50" s="160"/>
      <c r="GVX50" s="160"/>
      <c r="GVY50" s="160"/>
      <c r="GVZ50" s="160"/>
      <c r="GWA50" s="160"/>
      <c r="GWB50" s="160"/>
      <c r="GWC50" s="160"/>
      <c r="GWD50" s="160"/>
      <c r="GWE50" s="160"/>
      <c r="GWF50" s="160"/>
      <c r="GWG50" s="160"/>
      <c r="GWH50" s="160"/>
      <c r="GWI50" s="160"/>
      <c r="GWJ50" s="160"/>
      <c r="GWK50" s="160"/>
      <c r="GWL50" s="160"/>
      <c r="GWM50" s="160"/>
      <c r="GWN50" s="160"/>
      <c r="GWO50" s="160"/>
      <c r="GWP50" s="160"/>
      <c r="GWQ50" s="160"/>
      <c r="GWR50" s="160"/>
      <c r="GWS50" s="160"/>
      <c r="GWT50" s="160"/>
      <c r="GWU50" s="160"/>
      <c r="GWV50" s="160"/>
      <c r="GWW50" s="160"/>
      <c r="GWX50" s="160"/>
      <c r="GWY50" s="160"/>
      <c r="GWZ50" s="160"/>
      <c r="GXA50" s="160"/>
      <c r="GXB50" s="160"/>
      <c r="GXC50" s="160"/>
      <c r="GXD50" s="160"/>
      <c r="GXE50" s="160"/>
      <c r="GXF50" s="160"/>
      <c r="GXG50" s="160"/>
      <c r="GXH50" s="160"/>
      <c r="GXI50" s="160"/>
      <c r="GXJ50" s="160"/>
      <c r="GXK50" s="160"/>
      <c r="GXL50" s="160"/>
      <c r="GXM50" s="160"/>
      <c r="GXN50" s="160"/>
      <c r="GXO50" s="160"/>
      <c r="GXP50" s="160"/>
      <c r="GXQ50" s="160"/>
      <c r="GXR50" s="160"/>
      <c r="GXS50" s="160"/>
      <c r="GXT50" s="160"/>
      <c r="GXU50" s="160"/>
      <c r="GXV50" s="160"/>
      <c r="GXW50" s="160"/>
      <c r="GXX50" s="160"/>
      <c r="GXY50" s="160"/>
      <c r="GXZ50" s="160"/>
      <c r="GYA50" s="160"/>
      <c r="GYB50" s="160"/>
      <c r="GYC50" s="160"/>
      <c r="GYD50" s="160"/>
      <c r="GYE50" s="160"/>
      <c r="GYF50" s="160"/>
      <c r="GYG50" s="160"/>
      <c r="GYH50" s="160"/>
      <c r="GYI50" s="160"/>
      <c r="GYJ50" s="160"/>
      <c r="GYK50" s="160"/>
      <c r="GYL50" s="160"/>
      <c r="GYM50" s="160"/>
      <c r="GYN50" s="160"/>
      <c r="GYO50" s="160"/>
      <c r="GYP50" s="160"/>
      <c r="GYQ50" s="160"/>
      <c r="GYR50" s="160"/>
      <c r="GYS50" s="160"/>
      <c r="GYT50" s="160"/>
      <c r="GYU50" s="160"/>
      <c r="GYV50" s="160"/>
      <c r="GYW50" s="160"/>
      <c r="GYX50" s="160"/>
      <c r="GYY50" s="160"/>
      <c r="GYZ50" s="160"/>
      <c r="GZA50" s="160"/>
      <c r="GZB50" s="160"/>
      <c r="GZC50" s="160"/>
      <c r="GZD50" s="160"/>
      <c r="GZE50" s="160"/>
      <c r="GZF50" s="160"/>
      <c r="GZG50" s="160"/>
      <c r="GZH50" s="160"/>
      <c r="GZI50" s="160"/>
      <c r="GZJ50" s="160"/>
      <c r="GZK50" s="160"/>
      <c r="GZL50" s="160"/>
      <c r="GZM50" s="160"/>
      <c r="GZN50" s="160"/>
      <c r="GZO50" s="160"/>
      <c r="GZP50" s="160"/>
      <c r="GZQ50" s="160"/>
      <c r="GZR50" s="160"/>
      <c r="GZS50" s="160"/>
      <c r="GZT50" s="160"/>
      <c r="GZU50" s="160"/>
      <c r="GZV50" s="160"/>
      <c r="GZW50" s="160"/>
      <c r="GZX50" s="160"/>
      <c r="GZY50" s="160"/>
      <c r="GZZ50" s="160"/>
      <c r="HAA50" s="160"/>
      <c r="HAB50" s="160"/>
      <c r="HAC50" s="160"/>
      <c r="HAD50" s="160"/>
      <c r="HAE50" s="160"/>
      <c r="HAF50" s="160"/>
      <c r="HAG50" s="160"/>
      <c r="HAH50" s="160"/>
      <c r="HAI50" s="160"/>
      <c r="HAJ50" s="160"/>
      <c r="HAK50" s="160"/>
      <c r="HAL50" s="160"/>
      <c r="HAM50" s="160"/>
      <c r="HAN50" s="160"/>
      <c r="HAO50" s="160"/>
      <c r="HAP50" s="160"/>
      <c r="HAQ50" s="160"/>
      <c r="HAR50" s="160"/>
      <c r="HAS50" s="160"/>
      <c r="HAT50" s="160"/>
      <c r="HAU50" s="160"/>
      <c r="HAV50" s="160"/>
      <c r="HAW50" s="160"/>
      <c r="HAX50" s="160"/>
      <c r="HAY50" s="160"/>
      <c r="HAZ50" s="160"/>
      <c r="HBA50" s="160"/>
      <c r="HBB50" s="160"/>
      <c r="HBC50" s="160"/>
      <c r="HBD50" s="160"/>
      <c r="HBE50" s="160"/>
      <c r="HBF50" s="160"/>
      <c r="HBG50" s="160"/>
      <c r="HBH50" s="160"/>
      <c r="HBI50" s="160"/>
      <c r="HBJ50" s="160"/>
      <c r="HBK50" s="160"/>
      <c r="HBL50" s="160"/>
      <c r="HBM50" s="160"/>
      <c r="HBN50" s="160"/>
      <c r="HBO50" s="160"/>
      <c r="HBP50" s="160"/>
      <c r="HBQ50" s="160"/>
      <c r="HBR50" s="160"/>
      <c r="HBS50" s="160"/>
      <c r="HBT50" s="160"/>
      <c r="HBU50" s="160"/>
      <c r="HBV50" s="160"/>
      <c r="HBW50" s="160"/>
      <c r="HBX50" s="160"/>
      <c r="HBY50" s="160"/>
      <c r="HBZ50" s="160"/>
      <c r="HCA50" s="160"/>
      <c r="HCB50" s="160"/>
      <c r="HCC50" s="160"/>
      <c r="HCD50" s="160"/>
      <c r="HCE50" s="160"/>
      <c r="HCF50" s="160"/>
      <c r="HCG50" s="160"/>
      <c r="HCH50" s="160"/>
      <c r="HCI50" s="160"/>
      <c r="HCJ50" s="160"/>
      <c r="HCK50" s="160"/>
      <c r="HCL50" s="160"/>
      <c r="HCM50" s="160"/>
      <c r="HCN50" s="160"/>
      <c r="HCO50" s="160"/>
      <c r="HCP50" s="160"/>
      <c r="HCQ50" s="160"/>
      <c r="HCR50" s="160"/>
      <c r="HCS50" s="160"/>
      <c r="HCT50" s="160"/>
      <c r="HCU50" s="160"/>
      <c r="HCV50" s="160"/>
      <c r="HCW50" s="160"/>
      <c r="HCX50" s="160"/>
      <c r="HCY50" s="160"/>
      <c r="HCZ50" s="160"/>
      <c r="HDA50" s="160"/>
      <c r="HDB50" s="160"/>
      <c r="HDC50" s="160"/>
      <c r="HDD50" s="160"/>
      <c r="HDE50" s="160"/>
      <c r="HDF50" s="160"/>
      <c r="HDG50" s="160"/>
      <c r="HDH50" s="160"/>
      <c r="HDI50" s="160"/>
      <c r="HDJ50" s="160"/>
      <c r="HDK50" s="160"/>
      <c r="HDL50" s="160"/>
      <c r="HDM50" s="160"/>
      <c r="HDN50" s="160"/>
      <c r="HDO50" s="160"/>
      <c r="HDP50" s="160"/>
      <c r="HDQ50" s="160"/>
      <c r="HDR50" s="160"/>
      <c r="HDS50" s="160"/>
      <c r="HDT50" s="160"/>
      <c r="HDU50" s="160"/>
      <c r="HDV50" s="160"/>
      <c r="HDW50" s="160"/>
      <c r="HDX50" s="160"/>
      <c r="HDY50" s="160"/>
      <c r="HDZ50" s="160"/>
      <c r="HEA50" s="160"/>
      <c r="HEB50" s="160"/>
      <c r="HEC50" s="160"/>
      <c r="HED50" s="160"/>
      <c r="HEE50" s="160"/>
      <c r="HEF50" s="160"/>
      <c r="HEG50" s="160"/>
      <c r="HEH50" s="160"/>
      <c r="HEI50" s="160"/>
      <c r="HEJ50" s="160"/>
      <c r="HEK50" s="160"/>
      <c r="HEL50" s="160"/>
      <c r="HEM50" s="160"/>
      <c r="HEN50" s="160"/>
      <c r="HEO50" s="160"/>
      <c r="HEP50" s="160"/>
      <c r="HEQ50" s="160"/>
      <c r="HER50" s="160"/>
      <c r="HES50" s="160"/>
      <c r="HET50" s="160"/>
      <c r="HEU50" s="160"/>
      <c r="HEV50" s="160"/>
      <c r="HEW50" s="160"/>
      <c r="HEX50" s="160"/>
      <c r="HEY50" s="160"/>
      <c r="HEZ50" s="160"/>
      <c r="HFA50" s="160"/>
      <c r="HFB50" s="160"/>
      <c r="HFC50" s="160"/>
      <c r="HFD50" s="160"/>
      <c r="HFE50" s="160"/>
      <c r="HFF50" s="160"/>
      <c r="HFG50" s="160"/>
      <c r="HFH50" s="160"/>
      <c r="HFI50" s="160"/>
      <c r="HFJ50" s="160"/>
      <c r="HFK50" s="160"/>
      <c r="HFL50" s="160"/>
      <c r="HFM50" s="160"/>
      <c r="HFN50" s="160"/>
      <c r="HFO50" s="160"/>
      <c r="HFP50" s="160"/>
      <c r="HFQ50" s="160"/>
      <c r="HFR50" s="160"/>
      <c r="HFS50" s="160"/>
      <c r="HFT50" s="160"/>
      <c r="HFU50" s="160"/>
      <c r="HFV50" s="160"/>
      <c r="HFW50" s="160"/>
      <c r="HFX50" s="160"/>
      <c r="HFY50" s="160"/>
      <c r="HFZ50" s="160"/>
      <c r="HGA50" s="160"/>
      <c r="HGB50" s="160"/>
      <c r="HGC50" s="160"/>
      <c r="HGD50" s="160"/>
      <c r="HGE50" s="160"/>
      <c r="HGF50" s="160"/>
      <c r="HGG50" s="160"/>
      <c r="HGH50" s="160"/>
      <c r="HGI50" s="160"/>
      <c r="HGJ50" s="160"/>
      <c r="HGK50" s="160"/>
      <c r="HGL50" s="160"/>
      <c r="HGM50" s="160"/>
      <c r="HGN50" s="160"/>
      <c r="HGO50" s="160"/>
      <c r="HGP50" s="160"/>
      <c r="HGQ50" s="160"/>
      <c r="HGR50" s="160"/>
      <c r="HGS50" s="160"/>
      <c r="HGT50" s="160"/>
      <c r="HGU50" s="160"/>
      <c r="HGV50" s="160"/>
      <c r="HGW50" s="160"/>
      <c r="HGX50" s="160"/>
      <c r="HGY50" s="160"/>
      <c r="HGZ50" s="160"/>
      <c r="HHA50" s="160"/>
      <c r="HHB50" s="160"/>
      <c r="HHC50" s="160"/>
      <c r="HHD50" s="160"/>
      <c r="HHE50" s="160"/>
      <c r="HHF50" s="160"/>
      <c r="HHG50" s="160"/>
      <c r="HHH50" s="160"/>
      <c r="HHI50" s="160"/>
      <c r="HHJ50" s="160"/>
      <c r="HHK50" s="160"/>
      <c r="HHL50" s="160"/>
      <c r="HHM50" s="160"/>
      <c r="HHN50" s="160"/>
      <c r="HHO50" s="160"/>
      <c r="HHP50" s="160"/>
      <c r="HHQ50" s="160"/>
      <c r="HHR50" s="160"/>
      <c r="HHS50" s="160"/>
      <c r="HHT50" s="160"/>
      <c r="HHU50" s="160"/>
      <c r="HHV50" s="160"/>
      <c r="HHW50" s="160"/>
      <c r="HHX50" s="160"/>
      <c r="HHY50" s="160"/>
      <c r="HHZ50" s="160"/>
      <c r="HIA50" s="160"/>
      <c r="HIB50" s="160"/>
      <c r="HIC50" s="160"/>
      <c r="HID50" s="160"/>
      <c r="HIE50" s="160"/>
      <c r="HIF50" s="160"/>
      <c r="HIG50" s="160"/>
      <c r="HIH50" s="160"/>
      <c r="HII50" s="160"/>
      <c r="HIJ50" s="160"/>
      <c r="HIK50" s="160"/>
      <c r="HIL50" s="160"/>
      <c r="HIM50" s="160"/>
      <c r="HIN50" s="160"/>
      <c r="HIO50" s="160"/>
      <c r="HIP50" s="160"/>
      <c r="HIQ50" s="160"/>
      <c r="HIR50" s="160"/>
      <c r="HIS50" s="160"/>
      <c r="HIT50" s="160"/>
      <c r="HIU50" s="160"/>
      <c r="HIV50" s="160"/>
      <c r="HIW50" s="160"/>
      <c r="HIX50" s="160"/>
      <c r="HIY50" s="160"/>
      <c r="HIZ50" s="160"/>
      <c r="HJA50" s="160"/>
      <c r="HJB50" s="160"/>
      <c r="HJC50" s="160"/>
      <c r="HJD50" s="160"/>
      <c r="HJE50" s="160"/>
      <c r="HJF50" s="160"/>
      <c r="HJG50" s="160"/>
      <c r="HJH50" s="160"/>
      <c r="HJI50" s="160"/>
      <c r="HJJ50" s="160"/>
      <c r="HJK50" s="160"/>
      <c r="HJL50" s="160"/>
      <c r="HJM50" s="160"/>
      <c r="HJN50" s="160"/>
      <c r="HJO50" s="160"/>
      <c r="HJP50" s="160"/>
      <c r="HJQ50" s="160"/>
      <c r="HJR50" s="160"/>
      <c r="HJS50" s="160"/>
      <c r="HJT50" s="160"/>
      <c r="HJU50" s="160"/>
      <c r="HJV50" s="160"/>
      <c r="HJW50" s="160"/>
      <c r="HJX50" s="160"/>
      <c r="HJY50" s="160"/>
      <c r="HJZ50" s="160"/>
      <c r="HKA50" s="160"/>
      <c r="HKB50" s="160"/>
      <c r="HKC50" s="160"/>
      <c r="HKD50" s="160"/>
      <c r="HKE50" s="160"/>
      <c r="HKF50" s="160"/>
      <c r="HKG50" s="160"/>
      <c r="HKH50" s="160"/>
      <c r="HKI50" s="160"/>
      <c r="HKJ50" s="160"/>
      <c r="HKK50" s="160"/>
      <c r="HKL50" s="160"/>
      <c r="HKM50" s="160"/>
      <c r="HKN50" s="160"/>
      <c r="HKO50" s="160"/>
      <c r="HKP50" s="160"/>
      <c r="HKQ50" s="160"/>
      <c r="HKR50" s="160"/>
      <c r="HKS50" s="160"/>
      <c r="HKT50" s="160"/>
      <c r="HKU50" s="160"/>
      <c r="HKV50" s="160"/>
      <c r="HKW50" s="160"/>
      <c r="HKX50" s="160"/>
      <c r="HKY50" s="160"/>
      <c r="HKZ50" s="160"/>
      <c r="HLA50" s="160"/>
      <c r="HLB50" s="160"/>
      <c r="HLC50" s="160"/>
      <c r="HLD50" s="160"/>
      <c r="HLE50" s="160"/>
      <c r="HLF50" s="160"/>
      <c r="HLG50" s="160"/>
      <c r="HLH50" s="160"/>
      <c r="HLI50" s="160"/>
      <c r="HLJ50" s="160"/>
      <c r="HLK50" s="160"/>
      <c r="HLL50" s="160"/>
      <c r="HLM50" s="160"/>
      <c r="HLN50" s="160"/>
      <c r="HLO50" s="160"/>
      <c r="HLP50" s="160"/>
      <c r="HLQ50" s="160"/>
      <c r="HLR50" s="160"/>
      <c r="HLS50" s="160"/>
      <c r="HLT50" s="160"/>
      <c r="HLU50" s="160"/>
      <c r="HLV50" s="160"/>
      <c r="HLW50" s="160"/>
      <c r="HLX50" s="160"/>
      <c r="HLY50" s="160"/>
      <c r="HLZ50" s="160"/>
      <c r="HMA50" s="160"/>
      <c r="HMB50" s="160"/>
      <c r="HMC50" s="160"/>
      <c r="HMD50" s="160"/>
      <c r="HME50" s="160"/>
      <c r="HMF50" s="160"/>
      <c r="HMG50" s="160"/>
      <c r="HMH50" s="160"/>
      <c r="HMI50" s="160"/>
      <c r="HMJ50" s="160"/>
      <c r="HMK50" s="160"/>
      <c r="HML50" s="160"/>
      <c r="HMM50" s="160"/>
      <c r="HMN50" s="160"/>
      <c r="HMO50" s="160"/>
      <c r="HMP50" s="160"/>
      <c r="HMQ50" s="160"/>
      <c r="HMR50" s="160"/>
      <c r="HMS50" s="160"/>
      <c r="HMT50" s="160"/>
      <c r="HMU50" s="160"/>
      <c r="HMV50" s="160"/>
      <c r="HMW50" s="160"/>
      <c r="HMX50" s="160"/>
      <c r="HMY50" s="160"/>
      <c r="HMZ50" s="160"/>
      <c r="HNA50" s="160"/>
      <c r="HNB50" s="160"/>
      <c r="HNC50" s="160"/>
      <c r="HND50" s="160"/>
      <c r="HNE50" s="160"/>
      <c r="HNF50" s="160"/>
      <c r="HNG50" s="160"/>
      <c r="HNH50" s="160"/>
      <c r="HNI50" s="160"/>
      <c r="HNJ50" s="160"/>
      <c r="HNK50" s="160"/>
      <c r="HNL50" s="160"/>
      <c r="HNM50" s="160"/>
      <c r="HNN50" s="160"/>
      <c r="HNO50" s="160"/>
      <c r="HNP50" s="160"/>
      <c r="HNQ50" s="160"/>
      <c r="HNR50" s="160"/>
      <c r="HNS50" s="160"/>
      <c r="HNT50" s="160"/>
      <c r="HNU50" s="160"/>
      <c r="HNV50" s="160"/>
      <c r="HNW50" s="160"/>
      <c r="HNX50" s="160"/>
      <c r="HNY50" s="160"/>
      <c r="HNZ50" s="160"/>
      <c r="HOA50" s="160"/>
      <c r="HOB50" s="160"/>
      <c r="HOC50" s="160"/>
      <c r="HOD50" s="160"/>
      <c r="HOE50" s="160"/>
      <c r="HOF50" s="160"/>
      <c r="HOG50" s="160"/>
      <c r="HOH50" s="160"/>
      <c r="HOI50" s="160"/>
      <c r="HOJ50" s="160"/>
      <c r="HOK50" s="160"/>
      <c r="HOL50" s="160"/>
      <c r="HOM50" s="160"/>
      <c r="HON50" s="160"/>
      <c r="HOO50" s="160"/>
      <c r="HOP50" s="160"/>
      <c r="HOQ50" s="160"/>
      <c r="HOR50" s="160"/>
      <c r="HOS50" s="160"/>
      <c r="HOT50" s="160"/>
      <c r="HOU50" s="160"/>
      <c r="HOV50" s="160"/>
      <c r="HOW50" s="160"/>
      <c r="HOX50" s="160"/>
      <c r="HOY50" s="160"/>
      <c r="HOZ50" s="160"/>
      <c r="HPA50" s="160"/>
      <c r="HPB50" s="160"/>
      <c r="HPC50" s="160"/>
      <c r="HPD50" s="160"/>
      <c r="HPE50" s="160"/>
      <c r="HPF50" s="160"/>
      <c r="HPG50" s="160"/>
      <c r="HPH50" s="160"/>
      <c r="HPI50" s="160"/>
      <c r="HPJ50" s="160"/>
      <c r="HPK50" s="160"/>
      <c r="HPL50" s="160"/>
      <c r="HPM50" s="160"/>
      <c r="HPN50" s="160"/>
      <c r="HPO50" s="160"/>
      <c r="HPP50" s="160"/>
      <c r="HPQ50" s="160"/>
      <c r="HPR50" s="160"/>
      <c r="HPS50" s="160"/>
      <c r="HPT50" s="160"/>
      <c r="HPU50" s="160"/>
      <c r="HPV50" s="160"/>
      <c r="HPW50" s="160"/>
      <c r="HPX50" s="160"/>
      <c r="HPY50" s="160"/>
      <c r="HPZ50" s="160"/>
      <c r="HQA50" s="160"/>
      <c r="HQB50" s="160"/>
      <c r="HQC50" s="160"/>
      <c r="HQD50" s="160"/>
      <c r="HQE50" s="160"/>
      <c r="HQF50" s="160"/>
      <c r="HQG50" s="160"/>
      <c r="HQH50" s="160"/>
      <c r="HQI50" s="160"/>
      <c r="HQJ50" s="160"/>
      <c r="HQK50" s="160"/>
      <c r="HQL50" s="160"/>
      <c r="HQM50" s="160"/>
      <c r="HQN50" s="160"/>
      <c r="HQO50" s="160"/>
      <c r="HQP50" s="160"/>
      <c r="HQQ50" s="160"/>
      <c r="HQR50" s="160"/>
      <c r="HQS50" s="160"/>
      <c r="HQT50" s="160"/>
      <c r="HQU50" s="160"/>
      <c r="HQV50" s="160"/>
      <c r="HQW50" s="160"/>
      <c r="HQX50" s="160"/>
      <c r="HQY50" s="160"/>
      <c r="HQZ50" s="160"/>
      <c r="HRA50" s="160"/>
      <c r="HRB50" s="160"/>
      <c r="HRC50" s="160"/>
      <c r="HRD50" s="160"/>
      <c r="HRE50" s="160"/>
      <c r="HRF50" s="160"/>
      <c r="HRG50" s="160"/>
      <c r="HRH50" s="160"/>
      <c r="HRI50" s="160"/>
      <c r="HRJ50" s="160"/>
      <c r="HRK50" s="160"/>
      <c r="HRL50" s="160"/>
      <c r="HRM50" s="160"/>
      <c r="HRN50" s="160"/>
      <c r="HRO50" s="160"/>
      <c r="HRP50" s="160"/>
      <c r="HRQ50" s="160"/>
      <c r="HRR50" s="160"/>
      <c r="HRS50" s="160"/>
      <c r="HRT50" s="160"/>
      <c r="HRU50" s="160"/>
      <c r="HRV50" s="160"/>
      <c r="HRW50" s="160"/>
      <c r="HRX50" s="160"/>
      <c r="HRY50" s="160"/>
      <c r="HRZ50" s="160"/>
      <c r="HSA50" s="160"/>
      <c r="HSB50" s="160"/>
      <c r="HSC50" s="160"/>
      <c r="HSD50" s="160"/>
      <c r="HSE50" s="160"/>
      <c r="HSF50" s="160"/>
      <c r="HSG50" s="160"/>
      <c r="HSH50" s="160"/>
      <c r="HSI50" s="160"/>
      <c r="HSJ50" s="160"/>
      <c r="HSK50" s="160"/>
      <c r="HSL50" s="160"/>
      <c r="HSM50" s="160"/>
      <c r="HSN50" s="160"/>
      <c r="HSO50" s="160"/>
      <c r="HSP50" s="160"/>
      <c r="HSQ50" s="160"/>
      <c r="HSR50" s="160"/>
      <c r="HSS50" s="160"/>
      <c r="HST50" s="160"/>
      <c r="HSU50" s="160"/>
      <c r="HSV50" s="160"/>
      <c r="HSW50" s="160"/>
      <c r="HSX50" s="160"/>
      <c r="HSY50" s="160"/>
      <c r="HSZ50" s="160"/>
      <c r="HTA50" s="160"/>
      <c r="HTB50" s="160"/>
      <c r="HTC50" s="160"/>
      <c r="HTD50" s="160"/>
      <c r="HTE50" s="160"/>
      <c r="HTF50" s="160"/>
      <c r="HTG50" s="160"/>
      <c r="HTH50" s="160"/>
      <c r="HTI50" s="160"/>
      <c r="HTJ50" s="160"/>
      <c r="HTK50" s="160"/>
      <c r="HTL50" s="160"/>
      <c r="HTM50" s="160"/>
      <c r="HTN50" s="160"/>
      <c r="HTO50" s="160"/>
      <c r="HTP50" s="160"/>
      <c r="HTQ50" s="160"/>
      <c r="HTR50" s="160"/>
      <c r="HTS50" s="160"/>
      <c r="HTT50" s="160"/>
      <c r="HTU50" s="160"/>
      <c r="HTV50" s="160"/>
      <c r="HTW50" s="160"/>
      <c r="HTX50" s="160"/>
      <c r="HTY50" s="160"/>
      <c r="HTZ50" s="160"/>
      <c r="HUA50" s="160"/>
      <c r="HUB50" s="160"/>
      <c r="HUC50" s="160"/>
      <c r="HUD50" s="160"/>
      <c r="HUE50" s="160"/>
      <c r="HUF50" s="160"/>
      <c r="HUG50" s="160"/>
      <c r="HUH50" s="160"/>
      <c r="HUI50" s="160"/>
      <c r="HUJ50" s="160"/>
      <c r="HUK50" s="160"/>
      <c r="HUL50" s="160"/>
      <c r="HUM50" s="160"/>
      <c r="HUN50" s="160"/>
      <c r="HUO50" s="160"/>
      <c r="HUP50" s="160"/>
      <c r="HUQ50" s="160"/>
      <c r="HUR50" s="160"/>
      <c r="HUS50" s="160"/>
      <c r="HUT50" s="160"/>
      <c r="HUU50" s="160"/>
      <c r="HUV50" s="160"/>
      <c r="HUW50" s="160"/>
      <c r="HUX50" s="160"/>
      <c r="HUY50" s="160"/>
      <c r="HUZ50" s="160"/>
      <c r="HVA50" s="160"/>
      <c r="HVB50" s="160"/>
      <c r="HVC50" s="160"/>
      <c r="HVD50" s="160"/>
      <c r="HVE50" s="160"/>
      <c r="HVF50" s="160"/>
      <c r="HVG50" s="160"/>
      <c r="HVH50" s="160"/>
      <c r="HVI50" s="160"/>
      <c r="HVJ50" s="160"/>
      <c r="HVK50" s="160"/>
      <c r="HVL50" s="160"/>
      <c r="HVM50" s="160"/>
      <c r="HVN50" s="160"/>
      <c r="HVO50" s="160"/>
      <c r="HVP50" s="160"/>
      <c r="HVQ50" s="160"/>
      <c r="HVR50" s="160"/>
      <c r="HVS50" s="160"/>
      <c r="HVT50" s="160"/>
      <c r="HVU50" s="160"/>
      <c r="HVV50" s="160"/>
      <c r="HVW50" s="160"/>
      <c r="HVX50" s="160"/>
      <c r="HVY50" s="160"/>
      <c r="HVZ50" s="160"/>
      <c r="HWA50" s="160"/>
      <c r="HWB50" s="160"/>
      <c r="HWC50" s="160"/>
      <c r="HWD50" s="160"/>
      <c r="HWE50" s="160"/>
      <c r="HWF50" s="160"/>
      <c r="HWG50" s="160"/>
      <c r="HWH50" s="160"/>
      <c r="HWI50" s="160"/>
      <c r="HWJ50" s="160"/>
      <c r="HWK50" s="160"/>
      <c r="HWL50" s="160"/>
      <c r="HWM50" s="160"/>
      <c r="HWN50" s="160"/>
      <c r="HWO50" s="160"/>
      <c r="HWP50" s="160"/>
      <c r="HWQ50" s="160"/>
      <c r="HWR50" s="160"/>
      <c r="HWS50" s="160"/>
      <c r="HWT50" s="160"/>
      <c r="HWU50" s="160"/>
      <c r="HWV50" s="160"/>
      <c r="HWW50" s="160"/>
      <c r="HWX50" s="160"/>
      <c r="HWY50" s="160"/>
      <c r="HWZ50" s="160"/>
      <c r="HXA50" s="160"/>
      <c r="HXB50" s="160"/>
      <c r="HXC50" s="160"/>
      <c r="HXD50" s="160"/>
      <c r="HXE50" s="160"/>
      <c r="HXF50" s="160"/>
      <c r="HXG50" s="160"/>
      <c r="HXH50" s="160"/>
      <c r="HXI50" s="160"/>
      <c r="HXJ50" s="160"/>
      <c r="HXK50" s="160"/>
      <c r="HXL50" s="160"/>
      <c r="HXM50" s="160"/>
      <c r="HXN50" s="160"/>
      <c r="HXO50" s="160"/>
      <c r="HXP50" s="160"/>
      <c r="HXQ50" s="160"/>
      <c r="HXR50" s="160"/>
      <c r="HXS50" s="160"/>
      <c r="HXT50" s="160"/>
      <c r="HXU50" s="160"/>
      <c r="HXV50" s="160"/>
      <c r="HXW50" s="160"/>
      <c r="HXX50" s="160"/>
      <c r="HXY50" s="160"/>
      <c r="HXZ50" s="160"/>
      <c r="HYA50" s="160"/>
      <c r="HYB50" s="160"/>
      <c r="HYC50" s="160"/>
      <c r="HYD50" s="160"/>
      <c r="HYE50" s="160"/>
      <c r="HYF50" s="160"/>
      <c r="HYG50" s="160"/>
      <c r="HYH50" s="160"/>
      <c r="HYI50" s="160"/>
      <c r="HYJ50" s="160"/>
      <c r="HYK50" s="160"/>
      <c r="HYL50" s="160"/>
      <c r="HYM50" s="160"/>
      <c r="HYN50" s="160"/>
      <c r="HYO50" s="160"/>
      <c r="HYP50" s="160"/>
      <c r="HYQ50" s="160"/>
      <c r="HYR50" s="160"/>
      <c r="HYS50" s="160"/>
      <c r="HYT50" s="160"/>
      <c r="HYU50" s="160"/>
      <c r="HYV50" s="160"/>
      <c r="HYW50" s="160"/>
      <c r="HYX50" s="160"/>
      <c r="HYY50" s="160"/>
      <c r="HYZ50" s="160"/>
      <c r="HZA50" s="160"/>
      <c r="HZB50" s="160"/>
      <c r="HZC50" s="160"/>
      <c r="HZD50" s="160"/>
      <c r="HZE50" s="160"/>
      <c r="HZF50" s="160"/>
      <c r="HZG50" s="160"/>
      <c r="HZH50" s="160"/>
      <c r="HZI50" s="160"/>
      <c r="HZJ50" s="160"/>
      <c r="HZK50" s="160"/>
      <c r="HZL50" s="160"/>
      <c r="HZM50" s="160"/>
      <c r="HZN50" s="160"/>
      <c r="HZO50" s="160"/>
      <c r="HZP50" s="160"/>
      <c r="HZQ50" s="160"/>
      <c r="HZR50" s="160"/>
      <c r="HZS50" s="160"/>
      <c r="HZT50" s="160"/>
      <c r="HZU50" s="160"/>
      <c r="HZV50" s="160"/>
      <c r="HZW50" s="160"/>
      <c r="HZX50" s="160"/>
      <c r="HZY50" s="160"/>
      <c r="HZZ50" s="160"/>
      <c r="IAA50" s="160"/>
      <c r="IAB50" s="160"/>
      <c r="IAC50" s="160"/>
      <c r="IAD50" s="160"/>
      <c r="IAE50" s="160"/>
      <c r="IAF50" s="160"/>
      <c r="IAG50" s="160"/>
      <c r="IAH50" s="160"/>
      <c r="IAI50" s="160"/>
      <c r="IAJ50" s="160"/>
      <c r="IAK50" s="160"/>
      <c r="IAL50" s="160"/>
      <c r="IAM50" s="160"/>
      <c r="IAN50" s="160"/>
      <c r="IAO50" s="160"/>
      <c r="IAP50" s="160"/>
      <c r="IAQ50" s="160"/>
      <c r="IAR50" s="160"/>
      <c r="IAS50" s="160"/>
      <c r="IAT50" s="160"/>
      <c r="IAU50" s="160"/>
      <c r="IAV50" s="160"/>
      <c r="IAW50" s="160"/>
      <c r="IAX50" s="160"/>
      <c r="IAY50" s="160"/>
      <c r="IAZ50" s="160"/>
      <c r="IBA50" s="160"/>
      <c r="IBB50" s="160"/>
      <c r="IBC50" s="160"/>
      <c r="IBD50" s="160"/>
      <c r="IBE50" s="160"/>
      <c r="IBF50" s="160"/>
      <c r="IBG50" s="160"/>
      <c r="IBH50" s="160"/>
      <c r="IBI50" s="160"/>
      <c r="IBJ50" s="160"/>
      <c r="IBK50" s="160"/>
      <c r="IBL50" s="160"/>
      <c r="IBM50" s="160"/>
      <c r="IBN50" s="160"/>
      <c r="IBO50" s="160"/>
      <c r="IBP50" s="160"/>
      <c r="IBQ50" s="160"/>
      <c r="IBR50" s="160"/>
      <c r="IBS50" s="160"/>
      <c r="IBT50" s="160"/>
      <c r="IBU50" s="160"/>
      <c r="IBV50" s="160"/>
      <c r="IBW50" s="160"/>
      <c r="IBX50" s="160"/>
      <c r="IBY50" s="160"/>
      <c r="IBZ50" s="160"/>
      <c r="ICA50" s="160"/>
      <c r="ICB50" s="160"/>
      <c r="ICC50" s="160"/>
      <c r="ICD50" s="160"/>
      <c r="ICE50" s="160"/>
      <c r="ICF50" s="160"/>
      <c r="ICG50" s="160"/>
      <c r="ICH50" s="160"/>
      <c r="ICI50" s="160"/>
      <c r="ICJ50" s="160"/>
      <c r="ICK50" s="160"/>
      <c r="ICL50" s="160"/>
      <c r="ICM50" s="160"/>
      <c r="ICN50" s="160"/>
      <c r="ICO50" s="160"/>
      <c r="ICP50" s="160"/>
      <c r="ICQ50" s="160"/>
      <c r="ICR50" s="160"/>
      <c r="ICS50" s="160"/>
      <c r="ICT50" s="160"/>
      <c r="ICU50" s="160"/>
      <c r="ICV50" s="160"/>
      <c r="ICW50" s="160"/>
      <c r="ICX50" s="160"/>
      <c r="ICY50" s="160"/>
      <c r="ICZ50" s="160"/>
      <c r="IDA50" s="160"/>
      <c r="IDB50" s="160"/>
      <c r="IDC50" s="160"/>
      <c r="IDD50" s="160"/>
      <c r="IDE50" s="160"/>
      <c r="IDF50" s="160"/>
      <c r="IDG50" s="160"/>
      <c r="IDH50" s="160"/>
      <c r="IDI50" s="160"/>
      <c r="IDJ50" s="160"/>
      <c r="IDK50" s="160"/>
      <c r="IDL50" s="160"/>
      <c r="IDM50" s="160"/>
      <c r="IDN50" s="160"/>
      <c r="IDO50" s="160"/>
      <c r="IDP50" s="160"/>
      <c r="IDQ50" s="160"/>
      <c r="IDR50" s="160"/>
      <c r="IDS50" s="160"/>
      <c r="IDT50" s="160"/>
      <c r="IDU50" s="160"/>
      <c r="IDV50" s="160"/>
      <c r="IDW50" s="160"/>
      <c r="IDX50" s="160"/>
      <c r="IDY50" s="160"/>
      <c r="IDZ50" s="160"/>
      <c r="IEA50" s="160"/>
      <c r="IEB50" s="160"/>
      <c r="IEC50" s="160"/>
      <c r="IED50" s="160"/>
      <c r="IEE50" s="160"/>
      <c r="IEF50" s="160"/>
      <c r="IEG50" s="160"/>
      <c r="IEH50" s="160"/>
      <c r="IEI50" s="160"/>
      <c r="IEJ50" s="160"/>
      <c r="IEK50" s="160"/>
      <c r="IEL50" s="160"/>
      <c r="IEM50" s="160"/>
      <c r="IEN50" s="160"/>
      <c r="IEO50" s="160"/>
      <c r="IEP50" s="160"/>
      <c r="IEQ50" s="160"/>
      <c r="IER50" s="160"/>
      <c r="IES50" s="160"/>
      <c r="IET50" s="160"/>
      <c r="IEU50" s="160"/>
      <c r="IEV50" s="160"/>
      <c r="IEW50" s="160"/>
      <c r="IEX50" s="160"/>
      <c r="IEY50" s="160"/>
      <c r="IEZ50" s="160"/>
      <c r="IFA50" s="160"/>
      <c r="IFB50" s="160"/>
      <c r="IFC50" s="160"/>
      <c r="IFD50" s="160"/>
      <c r="IFE50" s="160"/>
      <c r="IFF50" s="160"/>
      <c r="IFG50" s="160"/>
      <c r="IFH50" s="160"/>
      <c r="IFI50" s="160"/>
      <c r="IFJ50" s="160"/>
      <c r="IFK50" s="160"/>
      <c r="IFL50" s="160"/>
      <c r="IFM50" s="160"/>
      <c r="IFN50" s="160"/>
      <c r="IFO50" s="160"/>
      <c r="IFP50" s="160"/>
      <c r="IFQ50" s="160"/>
      <c r="IFR50" s="160"/>
      <c r="IFS50" s="160"/>
      <c r="IFT50" s="160"/>
      <c r="IFU50" s="160"/>
      <c r="IFV50" s="160"/>
      <c r="IFW50" s="160"/>
      <c r="IFX50" s="160"/>
      <c r="IFY50" s="160"/>
      <c r="IFZ50" s="160"/>
      <c r="IGA50" s="160"/>
      <c r="IGB50" s="160"/>
      <c r="IGC50" s="160"/>
      <c r="IGD50" s="160"/>
      <c r="IGE50" s="160"/>
      <c r="IGF50" s="160"/>
      <c r="IGG50" s="160"/>
      <c r="IGH50" s="160"/>
      <c r="IGI50" s="160"/>
      <c r="IGJ50" s="160"/>
      <c r="IGK50" s="160"/>
      <c r="IGL50" s="160"/>
      <c r="IGM50" s="160"/>
      <c r="IGN50" s="160"/>
      <c r="IGO50" s="160"/>
      <c r="IGP50" s="160"/>
      <c r="IGQ50" s="160"/>
      <c r="IGR50" s="160"/>
      <c r="IGS50" s="160"/>
      <c r="IGT50" s="160"/>
      <c r="IGU50" s="160"/>
      <c r="IGV50" s="160"/>
      <c r="IGW50" s="160"/>
      <c r="IGX50" s="160"/>
      <c r="IGY50" s="160"/>
      <c r="IGZ50" s="160"/>
      <c r="IHA50" s="160"/>
      <c r="IHB50" s="160"/>
      <c r="IHC50" s="160"/>
      <c r="IHD50" s="160"/>
      <c r="IHE50" s="160"/>
      <c r="IHF50" s="160"/>
      <c r="IHG50" s="160"/>
      <c r="IHH50" s="160"/>
      <c r="IHI50" s="160"/>
      <c r="IHJ50" s="160"/>
      <c r="IHK50" s="160"/>
      <c r="IHL50" s="160"/>
      <c r="IHM50" s="160"/>
      <c r="IHN50" s="160"/>
      <c r="IHO50" s="160"/>
      <c r="IHP50" s="160"/>
      <c r="IHQ50" s="160"/>
      <c r="IHR50" s="160"/>
      <c r="IHS50" s="160"/>
      <c r="IHT50" s="160"/>
      <c r="IHU50" s="160"/>
      <c r="IHV50" s="160"/>
      <c r="IHW50" s="160"/>
      <c r="IHX50" s="160"/>
      <c r="IHY50" s="160"/>
      <c r="IHZ50" s="160"/>
      <c r="IIA50" s="160"/>
      <c r="IIB50" s="160"/>
      <c r="IIC50" s="160"/>
      <c r="IID50" s="160"/>
      <c r="IIE50" s="160"/>
      <c r="IIF50" s="160"/>
      <c r="IIG50" s="160"/>
      <c r="IIH50" s="160"/>
      <c r="III50" s="160"/>
      <c r="IIJ50" s="160"/>
      <c r="IIK50" s="160"/>
      <c r="IIL50" s="160"/>
      <c r="IIM50" s="160"/>
      <c r="IIN50" s="160"/>
      <c r="IIO50" s="160"/>
      <c r="IIP50" s="160"/>
      <c r="IIQ50" s="160"/>
      <c r="IIR50" s="160"/>
      <c r="IIS50" s="160"/>
      <c r="IIT50" s="160"/>
      <c r="IIU50" s="160"/>
      <c r="IIV50" s="160"/>
      <c r="IIW50" s="160"/>
      <c r="IIX50" s="160"/>
      <c r="IIY50" s="160"/>
      <c r="IIZ50" s="160"/>
      <c r="IJA50" s="160"/>
      <c r="IJB50" s="160"/>
      <c r="IJC50" s="160"/>
      <c r="IJD50" s="160"/>
      <c r="IJE50" s="160"/>
      <c r="IJF50" s="160"/>
      <c r="IJG50" s="160"/>
      <c r="IJH50" s="160"/>
      <c r="IJI50" s="160"/>
      <c r="IJJ50" s="160"/>
      <c r="IJK50" s="160"/>
      <c r="IJL50" s="160"/>
      <c r="IJM50" s="160"/>
      <c r="IJN50" s="160"/>
      <c r="IJO50" s="160"/>
      <c r="IJP50" s="160"/>
      <c r="IJQ50" s="160"/>
      <c r="IJR50" s="160"/>
      <c r="IJS50" s="160"/>
      <c r="IJT50" s="160"/>
      <c r="IJU50" s="160"/>
      <c r="IJV50" s="160"/>
      <c r="IJW50" s="160"/>
      <c r="IJX50" s="160"/>
      <c r="IJY50" s="160"/>
      <c r="IJZ50" s="160"/>
      <c r="IKA50" s="160"/>
      <c r="IKB50" s="160"/>
      <c r="IKC50" s="160"/>
      <c r="IKD50" s="160"/>
      <c r="IKE50" s="160"/>
      <c r="IKF50" s="160"/>
      <c r="IKG50" s="160"/>
      <c r="IKH50" s="160"/>
      <c r="IKI50" s="160"/>
      <c r="IKJ50" s="160"/>
      <c r="IKK50" s="160"/>
      <c r="IKL50" s="160"/>
      <c r="IKM50" s="160"/>
      <c r="IKN50" s="160"/>
      <c r="IKO50" s="160"/>
      <c r="IKP50" s="160"/>
      <c r="IKQ50" s="160"/>
      <c r="IKR50" s="160"/>
      <c r="IKS50" s="160"/>
      <c r="IKT50" s="160"/>
      <c r="IKU50" s="160"/>
      <c r="IKV50" s="160"/>
      <c r="IKW50" s="160"/>
      <c r="IKX50" s="160"/>
      <c r="IKY50" s="160"/>
      <c r="IKZ50" s="160"/>
      <c r="ILA50" s="160"/>
      <c r="ILB50" s="160"/>
      <c r="ILC50" s="160"/>
      <c r="ILD50" s="160"/>
      <c r="ILE50" s="160"/>
      <c r="ILF50" s="160"/>
      <c r="ILG50" s="160"/>
      <c r="ILH50" s="160"/>
      <c r="ILI50" s="160"/>
      <c r="ILJ50" s="160"/>
      <c r="ILK50" s="160"/>
      <c r="ILL50" s="160"/>
      <c r="ILM50" s="160"/>
      <c r="ILN50" s="160"/>
      <c r="ILO50" s="160"/>
      <c r="ILP50" s="160"/>
      <c r="ILQ50" s="160"/>
      <c r="ILR50" s="160"/>
      <c r="ILS50" s="160"/>
      <c r="ILT50" s="160"/>
      <c r="ILU50" s="160"/>
      <c r="ILV50" s="160"/>
      <c r="ILW50" s="160"/>
      <c r="ILX50" s="160"/>
      <c r="ILY50" s="160"/>
      <c r="ILZ50" s="160"/>
      <c r="IMA50" s="160"/>
      <c r="IMB50" s="160"/>
      <c r="IMC50" s="160"/>
      <c r="IMD50" s="160"/>
      <c r="IME50" s="160"/>
      <c r="IMF50" s="160"/>
      <c r="IMG50" s="160"/>
      <c r="IMH50" s="160"/>
      <c r="IMI50" s="160"/>
      <c r="IMJ50" s="160"/>
      <c r="IMK50" s="160"/>
      <c r="IML50" s="160"/>
      <c r="IMM50" s="160"/>
      <c r="IMN50" s="160"/>
      <c r="IMO50" s="160"/>
      <c r="IMP50" s="160"/>
      <c r="IMQ50" s="160"/>
      <c r="IMR50" s="160"/>
      <c r="IMS50" s="160"/>
      <c r="IMT50" s="160"/>
      <c r="IMU50" s="160"/>
      <c r="IMV50" s="160"/>
      <c r="IMW50" s="160"/>
      <c r="IMX50" s="160"/>
      <c r="IMY50" s="160"/>
      <c r="IMZ50" s="160"/>
      <c r="INA50" s="160"/>
      <c r="INB50" s="160"/>
      <c r="INC50" s="160"/>
      <c r="IND50" s="160"/>
      <c r="INE50" s="160"/>
      <c r="INF50" s="160"/>
      <c r="ING50" s="160"/>
      <c r="INH50" s="160"/>
      <c r="INI50" s="160"/>
      <c r="INJ50" s="160"/>
      <c r="INK50" s="160"/>
      <c r="INL50" s="160"/>
      <c r="INM50" s="160"/>
      <c r="INN50" s="160"/>
      <c r="INO50" s="160"/>
      <c r="INP50" s="160"/>
      <c r="INQ50" s="160"/>
      <c r="INR50" s="160"/>
      <c r="INS50" s="160"/>
      <c r="INT50" s="160"/>
      <c r="INU50" s="160"/>
      <c r="INV50" s="160"/>
      <c r="INW50" s="160"/>
      <c r="INX50" s="160"/>
      <c r="INY50" s="160"/>
      <c r="INZ50" s="160"/>
      <c r="IOA50" s="160"/>
      <c r="IOB50" s="160"/>
      <c r="IOC50" s="160"/>
      <c r="IOD50" s="160"/>
      <c r="IOE50" s="160"/>
      <c r="IOF50" s="160"/>
      <c r="IOG50" s="160"/>
      <c r="IOH50" s="160"/>
      <c r="IOI50" s="160"/>
      <c r="IOJ50" s="160"/>
      <c r="IOK50" s="160"/>
      <c r="IOL50" s="160"/>
      <c r="IOM50" s="160"/>
      <c r="ION50" s="160"/>
      <c r="IOO50" s="160"/>
      <c r="IOP50" s="160"/>
      <c r="IOQ50" s="160"/>
      <c r="IOR50" s="160"/>
      <c r="IOS50" s="160"/>
      <c r="IOT50" s="160"/>
      <c r="IOU50" s="160"/>
      <c r="IOV50" s="160"/>
      <c r="IOW50" s="160"/>
      <c r="IOX50" s="160"/>
      <c r="IOY50" s="160"/>
      <c r="IOZ50" s="160"/>
      <c r="IPA50" s="160"/>
      <c r="IPB50" s="160"/>
      <c r="IPC50" s="160"/>
      <c r="IPD50" s="160"/>
      <c r="IPE50" s="160"/>
      <c r="IPF50" s="160"/>
      <c r="IPG50" s="160"/>
      <c r="IPH50" s="160"/>
      <c r="IPI50" s="160"/>
      <c r="IPJ50" s="160"/>
      <c r="IPK50" s="160"/>
      <c r="IPL50" s="160"/>
      <c r="IPM50" s="160"/>
      <c r="IPN50" s="160"/>
      <c r="IPO50" s="160"/>
      <c r="IPP50" s="160"/>
      <c r="IPQ50" s="160"/>
      <c r="IPR50" s="160"/>
      <c r="IPS50" s="160"/>
      <c r="IPT50" s="160"/>
      <c r="IPU50" s="160"/>
      <c r="IPV50" s="160"/>
      <c r="IPW50" s="160"/>
      <c r="IPX50" s="160"/>
      <c r="IPY50" s="160"/>
      <c r="IPZ50" s="160"/>
      <c r="IQA50" s="160"/>
      <c r="IQB50" s="160"/>
      <c r="IQC50" s="160"/>
      <c r="IQD50" s="160"/>
      <c r="IQE50" s="160"/>
      <c r="IQF50" s="160"/>
      <c r="IQG50" s="160"/>
      <c r="IQH50" s="160"/>
      <c r="IQI50" s="160"/>
      <c r="IQJ50" s="160"/>
      <c r="IQK50" s="160"/>
      <c r="IQL50" s="160"/>
      <c r="IQM50" s="160"/>
      <c r="IQN50" s="160"/>
      <c r="IQO50" s="160"/>
      <c r="IQP50" s="160"/>
      <c r="IQQ50" s="160"/>
      <c r="IQR50" s="160"/>
      <c r="IQS50" s="160"/>
      <c r="IQT50" s="160"/>
      <c r="IQU50" s="160"/>
      <c r="IQV50" s="160"/>
      <c r="IQW50" s="160"/>
      <c r="IQX50" s="160"/>
      <c r="IQY50" s="160"/>
      <c r="IQZ50" s="160"/>
      <c r="IRA50" s="160"/>
      <c r="IRB50" s="160"/>
      <c r="IRC50" s="160"/>
      <c r="IRD50" s="160"/>
      <c r="IRE50" s="160"/>
      <c r="IRF50" s="160"/>
      <c r="IRG50" s="160"/>
      <c r="IRH50" s="160"/>
      <c r="IRI50" s="160"/>
      <c r="IRJ50" s="160"/>
      <c r="IRK50" s="160"/>
      <c r="IRL50" s="160"/>
      <c r="IRM50" s="160"/>
      <c r="IRN50" s="160"/>
      <c r="IRO50" s="160"/>
      <c r="IRP50" s="160"/>
      <c r="IRQ50" s="160"/>
      <c r="IRR50" s="160"/>
      <c r="IRS50" s="160"/>
      <c r="IRT50" s="160"/>
      <c r="IRU50" s="160"/>
      <c r="IRV50" s="160"/>
      <c r="IRW50" s="160"/>
      <c r="IRX50" s="160"/>
      <c r="IRY50" s="160"/>
      <c r="IRZ50" s="160"/>
      <c r="ISA50" s="160"/>
      <c r="ISB50" s="160"/>
      <c r="ISC50" s="160"/>
      <c r="ISD50" s="160"/>
      <c r="ISE50" s="160"/>
      <c r="ISF50" s="160"/>
      <c r="ISG50" s="160"/>
      <c r="ISH50" s="160"/>
      <c r="ISI50" s="160"/>
      <c r="ISJ50" s="160"/>
      <c r="ISK50" s="160"/>
      <c r="ISL50" s="160"/>
      <c r="ISM50" s="160"/>
      <c r="ISN50" s="160"/>
      <c r="ISO50" s="160"/>
      <c r="ISP50" s="160"/>
      <c r="ISQ50" s="160"/>
      <c r="ISR50" s="160"/>
      <c r="ISS50" s="160"/>
      <c r="IST50" s="160"/>
      <c r="ISU50" s="160"/>
      <c r="ISV50" s="160"/>
      <c r="ISW50" s="160"/>
      <c r="ISX50" s="160"/>
      <c r="ISY50" s="160"/>
      <c r="ISZ50" s="160"/>
      <c r="ITA50" s="160"/>
      <c r="ITB50" s="160"/>
      <c r="ITC50" s="160"/>
      <c r="ITD50" s="160"/>
      <c r="ITE50" s="160"/>
      <c r="ITF50" s="160"/>
      <c r="ITG50" s="160"/>
      <c r="ITH50" s="160"/>
      <c r="ITI50" s="160"/>
      <c r="ITJ50" s="160"/>
      <c r="ITK50" s="160"/>
      <c r="ITL50" s="160"/>
      <c r="ITM50" s="160"/>
      <c r="ITN50" s="160"/>
      <c r="ITO50" s="160"/>
      <c r="ITP50" s="160"/>
      <c r="ITQ50" s="160"/>
      <c r="ITR50" s="160"/>
      <c r="ITS50" s="160"/>
      <c r="ITT50" s="160"/>
      <c r="ITU50" s="160"/>
      <c r="ITV50" s="160"/>
      <c r="ITW50" s="160"/>
      <c r="ITX50" s="160"/>
      <c r="ITY50" s="160"/>
      <c r="ITZ50" s="160"/>
      <c r="IUA50" s="160"/>
      <c r="IUB50" s="160"/>
      <c r="IUC50" s="160"/>
      <c r="IUD50" s="160"/>
      <c r="IUE50" s="160"/>
      <c r="IUF50" s="160"/>
      <c r="IUG50" s="160"/>
      <c r="IUH50" s="160"/>
      <c r="IUI50" s="160"/>
      <c r="IUJ50" s="160"/>
      <c r="IUK50" s="160"/>
      <c r="IUL50" s="160"/>
      <c r="IUM50" s="160"/>
      <c r="IUN50" s="160"/>
      <c r="IUO50" s="160"/>
      <c r="IUP50" s="160"/>
      <c r="IUQ50" s="160"/>
      <c r="IUR50" s="160"/>
      <c r="IUS50" s="160"/>
      <c r="IUT50" s="160"/>
      <c r="IUU50" s="160"/>
      <c r="IUV50" s="160"/>
      <c r="IUW50" s="160"/>
      <c r="IUX50" s="160"/>
      <c r="IUY50" s="160"/>
      <c r="IUZ50" s="160"/>
      <c r="IVA50" s="160"/>
      <c r="IVB50" s="160"/>
      <c r="IVC50" s="160"/>
      <c r="IVD50" s="160"/>
      <c r="IVE50" s="160"/>
      <c r="IVF50" s="160"/>
      <c r="IVG50" s="160"/>
      <c r="IVH50" s="160"/>
      <c r="IVI50" s="160"/>
      <c r="IVJ50" s="160"/>
      <c r="IVK50" s="160"/>
      <c r="IVL50" s="160"/>
      <c r="IVM50" s="160"/>
      <c r="IVN50" s="160"/>
      <c r="IVO50" s="160"/>
      <c r="IVP50" s="160"/>
      <c r="IVQ50" s="160"/>
      <c r="IVR50" s="160"/>
      <c r="IVS50" s="160"/>
      <c r="IVT50" s="160"/>
      <c r="IVU50" s="160"/>
      <c r="IVV50" s="160"/>
      <c r="IVW50" s="160"/>
      <c r="IVX50" s="160"/>
      <c r="IVY50" s="160"/>
      <c r="IVZ50" s="160"/>
      <c r="IWA50" s="160"/>
      <c r="IWB50" s="160"/>
      <c r="IWC50" s="160"/>
      <c r="IWD50" s="160"/>
      <c r="IWE50" s="160"/>
      <c r="IWF50" s="160"/>
      <c r="IWG50" s="160"/>
      <c r="IWH50" s="160"/>
      <c r="IWI50" s="160"/>
      <c r="IWJ50" s="160"/>
      <c r="IWK50" s="160"/>
      <c r="IWL50" s="160"/>
      <c r="IWM50" s="160"/>
      <c r="IWN50" s="160"/>
      <c r="IWO50" s="160"/>
      <c r="IWP50" s="160"/>
      <c r="IWQ50" s="160"/>
      <c r="IWR50" s="160"/>
      <c r="IWS50" s="160"/>
      <c r="IWT50" s="160"/>
      <c r="IWU50" s="160"/>
      <c r="IWV50" s="160"/>
      <c r="IWW50" s="160"/>
      <c r="IWX50" s="160"/>
      <c r="IWY50" s="160"/>
      <c r="IWZ50" s="160"/>
      <c r="IXA50" s="160"/>
      <c r="IXB50" s="160"/>
      <c r="IXC50" s="160"/>
      <c r="IXD50" s="160"/>
      <c r="IXE50" s="160"/>
      <c r="IXF50" s="160"/>
      <c r="IXG50" s="160"/>
      <c r="IXH50" s="160"/>
      <c r="IXI50" s="160"/>
      <c r="IXJ50" s="160"/>
      <c r="IXK50" s="160"/>
      <c r="IXL50" s="160"/>
      <c r="IXM50" s="160"/>
      <c r="IXN50" s="160"/>
      <c r="IXO50" s="160"/>
      <c r="IXP50" s="160"/>
      <c r="IXQ50" s="160"/>
      <c r="IXR50" s="160"/>
      <c r="IXS50" s="160"/>
      <c r="IXT50" s="160"/>
      <c r="IXU50" s="160"/>
      <c r="IXV50" s="160"/>
      <c r="IXW50" s="160"/>
      <c r="IXX50" s="160"/>
      <c r="IXY50" s="160"/>
      <c r="IXZ50" s="160"/>
      <c r="IYA50" s="160"/>
      <c r="IYB50" s="160"/>
      <c r="IYC50" s="160"/>
      <c r="IYD50" s="160"/>
      <c r="IYE50" s="160"/>
      <c r="IYF50" s="160"/>
      <c r="IYG50" s="160"/>
      <c r="IYH50" s="160"/>
      <c r="IYI50" s="160"/>
      <c r="IYJ50" s="160"/>
      <c r="IYK50" s="160"/>
      <c r="IYL50" s="160"/>
      <c r="IYM50" s="160"/>
      <c r="IYN50" s="160"/>
      <c r="IYO50" s="160"/>
      <c r="IYP50" s="160"/>
      <c r="IYQ50" s="160"/>
      <c r="IYR50" s="160"/>
      <c r="IYS50" s="160"/>
      <c r="IYT50" s="160"/>
      <c r="IYU50" s="160"/>
      <c r="IYV50" s="160"/>
      <c r="IYW50" s="160"/>
      <c r="IYX50" s="160"/>
      <c r="IYY50" s="160"/>
      <c r="IYZ50" s="160"/>
      <c r="IZA50" s="160"/>
      <c r="IZB50" s="160"/>
      <c r="IZC50" s="160"/>
      <c r="IZD50" s="160"/>
      <c r="IZE50" s="160"/>
      <c r="IZF50" s="160"/>
      <c r="IZG50" s="160"/>
      <c r="IZH50" s="160"/>
      <c r="IZI50" s="160"/>
      <c r="IZJ50" s="160"/>
      <c r="IZK50" s="160"/>
      <c r="IZL50" s="160"/>
      <c r="IZM50" s="160"/>
      <c r="IZN50" s="160"/>
      <c r="IZO50" s="160"/>
      <c r="IZP50" s="160"/>
      <c r="IZQ50" s="160"/>
      <c r="IZR50" s="160"/>
      <c r="IZS50" s="160"/>
      <c r="IZT50" s="160"/>
      <c r="IZU50" s="160"/>
      <c r="IZV50" s="160"/>
      <c r="IZW50" s="160"/>
      <c r="IZX50" s="160"/>
      <c r="IZY50" s="160"/>
      <c r="IZZ50" s="160"/>
      <c r="JAA50" s="160"/>
      <c r="JAB50" s="160"/>
      <c r="JAC50" s="160"/>
      <c r="JAD50" s="160"/>
      <c r="JAE50" s="160"/>
      <c r="JAF50" s="160"/>
      <c r="JAG50" s="160"/>
      <c r="JAH50" s="160"/>
      <c r="JAI50" s="160"/>
      <c r="JAJ50" s="160"/>
      <c r="JAK50" s="160"/>
      <c r="JAL50" s="160"/>
      <c r="JAM50" s="160"/>
      <c r="JAN50" s="160"/>
      <c r="JAO50" s="160"/>
      <c r="JAP50" s="160"/>
      <c r="JAQ50" s="160"/>
      <c r="JAR50" s="160"/>
      <c r="JAS50" s="160"/>
      <c r="JAT50" s="160"/>
      <c r="JAU50" s="160"/>
      <c r="JAV50" s="160"/>
      <c r="JAW50" s="160"/>
      <c r="JAX50" s="160"/>
      <c r="JAY50" s="160"/>
      <c r="JAZ50" s="160"/>
      <c r="JBA50" s="160"/>
      <c r="JBB50" s="160"/>
      <c r="JBC50" s="160"/>
      <c r="JBD50" s="160"/>
      <c r="JBE50" s="160"/>
      <c r="JBF50" s="160"/>
      <c r="JBG50" s="160"/>
      <c r="JBH50" s="160"/>
      <c r="JBI50" s="160"/>
      <c r="JBJ50" s="160"/>
      <c r="JBK50" s="160"/>
      <c r="JBL50" s="160"/>
      <c r="JBM50" s="160"/>
      <c r="JBN50" s="160"/>
      <c r="JBO50" s="160"/>
      <c r="JBP50" s="160"/>
      <c r="JBQ50" s="160"/>
      <c r="JBR50" s="160"/>
      <c r="JBS50" s="160"/>
      <c r="JBT50" s="160"/>
      <c r="JBU50" s="160"/>
      <c r="JBV50" s="160"/>
      <c r="JBW50" s="160"/>
      <c r="JBX50" s="160"/>
      <c r="JBY50" s="160"/>
      <c r="JBZ50" s="160"/>
      <c r="JCA50" s="160"/>
      <c r="JCB50" s="160"/>
      <c r="JCC50" s="160"/>
      <c r="JCD50" s="160"/>
      <c r="JCE50" s="160"/>
      <c r="JCF50" s="160"/>
      <c r="JCG50" s="160"/>
      <c r="JCH50" s="160"/>
      <c r="JCI50" s="160"/>
      <c r="JCJ50" s="160"/>
      <c r="JCK50" s="160"/>
      <c r="JCL50" s="160"/>
      <c r="JCM50" s="160"/>
      <c r="JCN50" s="160"/>
      <c r="JCO50" s="160"/>
      <c r="JCP50" s="160"/>
      <c r="JCQ50" s="160"/>
      <c r="JCR50" s="160"/>
      <c r="JCS50" s="160"/>
      <c r="JCT50" s="160"/>
      <c r="JCU50" s="160"/>
      <c r="JCV50" s="160"/>
      <c r="JCW50" s="160"/>
      <c r="JCX50" s="160"/>
      <c r="JCY50" s="160"/>
      <c r="JCZ50" s="160"/>
      <c r="JDA50" s="160"/>
      <c r="JDB50" s="160"/>
      <c r="JDC50" s="160"/>
      <c r="JDD50" s="160"/>
      <c r="JDE50" s="160"/>
      <c r="JDF50" s="160"/>
      <c r="JDG50" s="160"/>
      <c r="JDH50" s="160"/>
      <c r="JDI50" s="160"/>
      <c r="JDJ50" s="160"/>
      <c r="JDK50" s="160"/>
      <c r="JDL50" s="160"/>
      <c r="JDM50" s="160"/>
      <c r="JDN50" s="160"/>
      <c r="JDO50" s="160"/>
      <c r="JDP50" s="160"/>
      <c r="JDQ50" s="160"/>
      <c r="JDR50" s="160"/>
      <c r="JDS50" s="160"/>
      <c r="JDT50" s="160"/>
      <c r="JDU50" s="160"/>
      <c r="JDV50" s="160"/>
      <c r="JDW50" s="160"/>
      <c r="JDX50" s="160"/>
      <c r="JDY50" s="160"/>
      <c r="JDZ50" s="160"/>
      <c r="JEA50" s="160"/>
      <c r="JEB50" s="160"/>
      <c r="JEC50" s="160"/>
      <c r="JED50" s="160"/>
      <c r="JEE50" s="160"/>
      <c r="JEF50" s="160"/>
      <c r="JEG50" s="160"/>
      <c r="JEH50" s="160"/>
      <c r="JEI50" s="160"/>
      <c r="JEJ50" s="160"/>
      <c r="JEK50" s="160"/>
      <c r="JEL50" s="160"/>
      <c r="JEM50" s="160"/>
      <c r="JEN50" s="160"/>
      <c r="JEO50" s="160"/>
      <c r="JEP50" s="160"/>
      <c r="JEQ50" s="160"/>
      <c r="JER50" s="160"/>
      <c r="JES50" s="160"/>
      <c r="JET50" s="160"/>
      <c r="JEU50" s="160"/>
      <c r="JEV50" s="160"/>
      <c r="JEW50" s="160"/>
      <c r="JEX50" s="160"/>
      <c r="JEY50" s="160"/>
      <c r="JEZ50" s="160"/>
      <c r="JFA50" s="160"/>
      <c r="JFB50" s="160"/>
      <c r="JFC50" s="160"/>
      <c r="JFD50" s="160"/>
      <c r="JFE50" s="160"/>
      <c r="JFF50" s="160"/>
      <c r="JFG50" s="160"/>
      <c r="JFH50" s="160"/>
      <c r="JFI50" s="160"/>
      <c r="JFJ50" s="160"/>
      <c r="JFK50" s="160"/>
      <c r="JFL50" s="160"/>
      <c r="JFM50" s="160"/>
      <c r="JFN50" s="160"/>
      <c r="JFO50" s="160"/>
      <c r="JFP50" s="160"/>
      <c r="JFQ50" s="160"/>
      <c r="JFR50" s="160"/>
      <c r="JFS50" s="160"/>
      <c r="JFT50" s="160"/>
      <c r="JFU50" s="160"/>
      <c r="JFV50" s="160"/>
      <c r="JFW50" s="160"/>
      <c r="JFX50" s="160"/>
      <c r="JFY50" s="160"/>
      <c r="JFZ50" s="160"/>
      <c r="JGA50" s="160"/>
      <c r="JGB50" s="160"/>
      <c r="JGC50" s="160"/>
      <c r="JGD50" s="160"/>
      <c r="JGE50" s="160"/>
      <c r="JGF50" s="160"/>
      <c r="JGG50" s="160"/>
      <c r="JGH50" s="160"/>
      <c r="JGI50" s="160"/>
      <c r="JGJ50" s="160"/>
      <c r="JGK50" s="160"/>
      <c r="JGL50" s="160"/>
      <c r="JGM50" s="160"/>
      <c r="JGN50" s="160"/>
      <c r="JGO50" s="160"/>
      <c r="JGP50" s="160"/>
      <c r="JGQ50" s="160"/>
      <c r="JGR50" s="160"/>
      <c r="JGS50" s="160"/>
      <c r="JGT50" s="160"/>
      <c r="JGU50" s="160"/>
      <c r="JGV50" s="160"/>
      <c r="JGW50" s="160"/>
      <c r="JGX50" s="160"/>
      <c r="JGY50" s="160"/>
      <c r="JGZ50" s="160"/>
      <c r="JHA50" s="160"/>
      <c r="JHB50" s="160"/>
      <c r="JHC50" s="160"/>
      <c r="JHD50" s="160"/>
      <c r="JHE50" s="160"/>
      <c r="JHF50" s="160"/>
      <c r="JHG50" s="160"/>
      <c r="JHH50" s="160"/>
      <c r="JHI50" s="160"/>
      <c r="JHJ50" s="160"/>
      <c r="JHK50" s="160"/>
      <c r="JHL50" s="160"/>
      <c r="JHM50" s="160"/>
      <c r="JHN50" s="160"/>
      <c r="JHO50" s="160"/>
      <c r="JHP50" s="160"/>
      <c r="JHQ50" s="160"/>
      <c r="JHR50" s="160"/>
      <c r="JHS50" s="160"/>
      <c r="JHT50" s="160"/>
      <c r="JHU50" s="160"/>
      <c r="JHV50" s="160"/>
      <c r="JHW50" s="160"/>
      <c r="JHX50" s="160"/>
      <c r="JHY50" s="160"/>
      <c r="JHZ50" s="160"/>
      <c r="JIA50" s="160"/>
      <c r="JIB50" s="160"/>
      <c r="JIC50" s="160"/>
      <c r="JID50" s="160"/>
      <c r="JIE50" s="160"/>
      <c r="JIF50" s="160"/>
      <c r="JIG50" s="160"/>
      <c r="JIH50" s="160"/>
      <c r="JII50" s="160"/>
      <c r="JIJ50" s="160"/>
      <c r="JIK50" s="160"/>
      <c r="JIL50" s="160"/>
      <c r="JIM50" s="160"/>
      <c r="JIN50" s="160"/>
      <c r="JIO50" s="160"/>
      <c r="JIP50" s="160"/>
      <c r="JIQ50" s="160"/>
      <c r="JIR50" s="160"/>
      <c r="JIS50" s="160"/>
      <c r="JIT50" s="160"/>
      <c r="JIU50" s="160"/>
      <c r="JIV50" s="160"/>
      <c r="JIW50" s="160"/>
      <c r="JIX50" s="160"/>
      <c r="JIY50" s="160"/>
      <c r="JIZ50" s="160"/>
      <c r="JJA50" s="160"/>
      <c r="JJB50" s="160"/>
      <c r="JJC50" s="160"/>
      <c r="JJD50" s="160"/>
      <c r="JJE50" s="160"/>
      <c r="JJF50" s="160"/>
      <c r="JJG50" s="160"/>
      <c r="JJH50" s="160"/>
      <c r="JJI50" s="160"/>
      <c r="JJJ50" s="160"/>
      <c r="JJK50" s="160"/>
      <c r="JJL50" s="160"/>
      <c r="JJM50" s="160"/>
      <c r="JJN50" s="160"/>
      <c r="JJO50" s="160"/>
      <c r="JJP50" s="160"/>
      <c r="JJQ50" s="160"/>
      <c r="JJR50" s="160"/>
      <c r="JJS50" s="160"/>
      <c r="JJT50" s="160"/>
      <c r="JJU50" s="160"/>
      <c r="JJV50" s="160"/>
      <c r="JJW50" s="160"/>
      <c r="JJX50" s="160"/>
      <c r="JJY50" s="160"/>
      <c r="JJZ50" s="160"/>
      <c r="JKA50" s="160"/>
      <c r="JKB50" s="160"/>
      <c r="JKC50" s="160"/>
      <c r="JKD50" s="160"/>
      <c r="JKE50" s="160"/>
      <c r="JKF50" s="160"/>
      <c r="JKG50" s="160"/>
      <c r="JKH50" s="160"/>
      <c r="JKI50" s="160"/>
      <c r="JKJ50" s="160"/>
      <c r="JKK50" s="160"/>
      <c r="JKL50" s="160"/>
      <c r="JKM50" s="160"/>
      <c r="JKN50" s="160"/>
      <c r="JKO50" s="160"/>
      <c r="JKP50" s="160"/>
      <c r="JKQ50" s="160"/>
      <c r="JKR50" s="160"/>
      <c r="JKS50" s="160"/>
      <c r="JKT50" s="160"/>
      <c r="JKU50" s="160"/>
      <c r="JKV50" s="160"/>
      <c r="JKW50" s="160"/>
      <c r="JKX50" s="160"/>
      <c r="JKY50" s="160"/>
      <c r="JKZ50" s="160"/>
      <c r="JLA50" s="160"/>
      <c r="JLB50" s="160"/>
      <c r="JLC50" s="160"/>
      <c r="JLD50" s="160"/>
      <c r="JLE50" s="160"/>
      <c r="JLF50" s="160"/>
      <c r="JLG50" s="160"/>
      <c r="JLH50" s="160"/>
      <c r="JLI50" s="160"/>
      <c r="JLJ50" s="160"/>
      <c r="JLK50" s="160"/>
      <c r="JLL50" s="160"/>
      <c r="JLM50" s="160"/>
      <c r="JLN50" s="160"/>
      <c r="JLO50" s="160"/>
      <c r="JLP50" s="160"/>
      <c r="JLQ50" s="160"/>
      <c r="JLR50" s="160"/>
      <c r="JLS50" s="160"/>
      <c r="JLT50" s="160"/>
      <c r="JLU50" s="160"/>
      <c r="JLV50" s="160"/>
      <c r="JLW50" s="160"/>
      <c r="JLX50" s="160"/>
      <c r="JLY50" s="160"/>
      <c r="JLZ50" s="160"/>
      <c r="JMA50" s="160"/>
      <c r="JMB50" s="160"/>
      <c r="JMC50" s="160"/>
      <c r="JMD50" s="160"/>
      <c r="JME50" s="160"/>
      <c r="JMF50" s="160"/>
      <c r="JMG50" s="160"/>
      <c r="JMH50" s="160"/>
      <c r="JMI50" s="160"/>
      <c r="JMJ50" s="160"/>
      <c r="JMK50" s="160"/>
      <c r="JML50" s="160"/>
      <c r="JMM50" s="160"/>
      <c r="JMN50" s="160"/>
      <c r="JMO50" s="160"/>
      <c r="JMP50" s="160"/>
      <c r="JMQ50" s="160"/>
      <c r="JMR50" s="160"/>
      <c r="JMS50" s="160"/>
      <c r="JMT50" s="160"/>
      <c r="JMU50" s="160"/>
      <c r="JMV50" s="160"/>
      <c r="JMW50" s="160"/>
      <c r="JMX50" s="160"/>
      <c r="JMY50" s="160"/>
      <c r="JMZ50" s="160"/>
      <c r="JNA50" s="160"/>
      <c r="JNB50" s="160"/>
      <c r="JNC50" s="160"/>
      <c r="JND50" s="160"/>
      <c r="JNE50" s="160"/>
      <c r="JNF50" s="160"/>
      <c r="JNG50" s="160"/>
      <c r="JNH50" s="160"/>
      <c r="JNI50" s="160"/>
      <c r="JNJ50" s="160"/>
      <c r="JNK50" s="160"/>
      <c r="JNL50" s="160"/>
      <c r="JNM50" s="160"/>
      <c r="JNN50" s="160"/>
      <c r="JNO50" s="160"/>
      <c r="JNP50" s="160"/>
      <c r="JNQ50" s="160"/>
      <c r="JNR50" s="160"/>
      <c r="JNS50" s="160"/>
      <c r="JNT50" s="160"/>
      <c r="JNU50" s="160"/>
      <c r="JNV50" s="160"/>
      <c r="JNW50" s="160"/>
      <c r="JNX50" s="160"/>
      <c r="JNY50" s="160"/>
      <c r="JNZ50" s="160"/>
      <c r="JOA50" s="160"/>
      <c r="JOB50" s="160"/>
      <c r="JOC50" s="160"/>
      <c r="JOD50" s="160"/>
      <c r="JOE50" s="160"/>
      <c r="JOF50" s="160"/>
      <c r="JOG50" s="160"/>
      <c r="JOH50" s="160"/>
      <c r="JOI50" s="160"/>
      <c r="JOJ50" s="160"/>
      <c r="JOK50" s="160"/>
      <c r="JOL50" s="160"/>
      <c r="JOM50" s="160"/>
      <c r="JON50" s="160"/>
      <c r="JOO50" s="160"/>
      <c r="JOP50" s="160"/>
      <c r="JOQ50" s="160"/>
      <c r="JOR50" s="160"/>
      <c r="JOS50" s="160"/>
      <c r="JOT50" s="160"/>
      <c r="JOU50" s="160"/>
      <c r="JOV50" s="160"/>
      <c r="JOW50" s="160"/>
      <c r="JOX50" s="160"/>
      <c r="JOY50" s="160"/>
      <c r="JOZ50" s="160"/>
      <c r="JPA50" s="160"/>
      <c r="JPB50" s="160"/>
      <c r="JPC50" s="160"/>
      <c r="JPD50" s="160"/>
      <c r="JPE50" s="160"/>
      <c r="JPF50" s="160"/>
      <c r="JPG50" s="160"/>
      <c r="JPH50" s="160"/>
      <c r="JPI50" s="160"/>
      <c r="JPJ50" s="160"/>
      <c r="JPK50" s="160"/>
      <c r="JPL50" s="160"/>
      <c r="JPM50" s="160"/>
      <c r="JPN50" s="160"/>
      <c r="JPO50" s="160"/>
      <c r="JPP50" s="160"/>
      <c r="JPQ50" s="160"/>
      <c r="JPR50" s="160"/>
      <c r="JPS50" s="160"/>
      <c r="JPT50" s="160"/>
      <c r="JPU50" s="160"/>
      <c r="JPV50" s="160"/>
      <c r="JPW50" s="160"/>
      <c r="JPX50" s="160"/>
      <c r="JPY50" s="160"/>
      <c r="JPZ50" s="160"/>
      <c r="JQA50" s="160"/>
      <c r="JQB50" s="160"/>
      <c r="JQC50" s="160"/>
      <c r="JQD50" s="160"/>
      <c r="JQE50" s="160"/>
      <c r="JQF50" s="160"/>
      <c r="JQG50" s="160"/>
      <c r="JQH50" s="160"/>
      <c r="JQI50" s="160"/>
      <c r="JQJ50" s="160"/>
      <c r="JQK50" s="160"/>
      <c r="JQL50" s="160"/>
      <c r="JQM50" s="160"/>
      <c r="JQN50" s="160"/>
      <c r="JQO50" s="160"/>
      <c r="JQP50" s="160"/>
      <c r="JQQ50" s="160"/>
      <c r="JQR50" s="160"/>
      <c r="JQS50" s="160"/>
      <c r="JQT50" s="160"/>
      <c r="JQU50" s="160"/>
      <c r="JQV50" s="160"/>
      <c r="JQW50" s="160"/>
      <c r="JQX50" s="160"/>
      <c r="JQY50" s="160"/>
      <c r="JQZ50" s="160"/>
      <c r="JRA50" s="160"/>
      <c r="JRB50" s="160"/>
      <c r="JRC50" s="160"/>
      <c r="JRD50" s="160"/>
      <c r="JRE50" s="160"/>
      <c r="JRF50" s="160"/>
      <c r="JRG50" s="160"/>
      <c r="JRH50" s="160"/>
      <c r="JRI50" s="160"/>
      <c r="JRJ50" s="160"/>
      <c r="JRK50" s="160"/>
      <c r="JRL50" s="160"/>
      <c r="JRM50" s="160"/>
      <c r="JRN50" s="160"/>
      <c r="JRO50" s="160"/>
      <c r="JRP50" s="160"/>
      <c r="JRQ50" s="160"/>
      <c r="JRR50" s="160"/>
      <c r="JRS50" s="160"/>
      <c r="JRT50" s="160"/>
      <c r="JRU50" s="160"/>
      <c r="JRV50" s="160"/>
      <c r="JRW50" s="160"/>
      <c r="JRX50" s="160"/>
      <c r="JRY50" s="160"/>
      <c r="JRZ50" s="160"/>
      <c r="JSA50" s="160"/>
      <c r="JSB50" s="160"/>
      <c r="JSC50" s="160"/>
      <c r="JSD50" s="160"/>
      <c r="JSE50" s="160"/>
      <c r="JSF50" s="160"/>
      <c r="JSG50" s="160"/>
      <c r="JSH50" s="160"/>
      <c r="JSI50" s="160"/>
      <c r="JSJ50" s="160"/>
      <c r="JSK50" s="160"/>
      <c r="JSL50" s="160"/>
      <c r="JSM50" s="160"/>
      <c r="JSN50" s="160"/>
      <c r="JSO50" s="160"/>
      <c r="JSP50" s="160"/>
      <c r="JSQ50" s="160"/>
      <c r="JSR50" s="160"/>
      <c r="JSS50" s="160"/>
      <c r="JST50" s="160"/>
      <c r="JSU50" s="160"/>
      <c r="JSV50" s="160"/>
      <c r="JSW50" s="160"/>
      <c r="JSX50" s="160"/>
      <c r="JSY50" s="160"/>
      <c r="JSZ50" s="160"/>
      <c r="JTA50" s="160"/>
      <c r="JTB50" s="160"/>
      <c r="JTC50" s="160"/>
      <c r="JTD50" s="160"/>
      <c r="JTE50" s="160"/>
      <c r="JTF50" s="160"/>
      <c r="JTG50" s="160"/>
      <c r="JTH50" s="160"/>
      <c r="JTI50" s="160"/>
      <c r="JTJ50" s="160"/>
      <c r="JTK50" s="160"/>
      <c r="JTL50" s="160"/>
      <c r="JTM50" s="160"/>
      <c r="JTN50" s="160"/>
      <c r="JTO50" s="160"/>
      <c r="JTP50" s="160"/>
      <c r="JTQ50" s="160"/>
      <c r="JTR50" s="160"/>
      <c r="JTS50" s="160"/>
      <c r="JTT50" s="160"/>
      <c r="JTU50" s="160"/>
      <c r="JTV50" s="160"/>
      <c r="JTW50" s="160"/>
      <c r="JTX50" s="160"/>
      <c r="JTY50" s="160"/>
      <c r="JTZ50" s="160"/>
      <c r="JUA50" s="160"/>
      <c r="JUB50" s="160"/>
      <c r="JUC50" s="160"/>
      <c r="JUD50" s="160"/>
      <c r="JUE50" s="160"/>
      <c r="JUF50" s="160"/>
      <c r="JUG50" s="160"/>
      <c r="JUH50" s="160"/>
      <c r="JUI50" s="160"/>
      <c r="JUJ50" s="160"/>
      <c r="JUK50" s="160"/>
      <c r="JUL50" s="160"/>
      <c r="JUM50" s="160"/>
      <c r="JUN50" s="160"/>
      <c r="JUO50" s="160"/>
      <c r="JUP50" s="160"/>
      <c r="JUQ50" s="160"/>
      <c r="JUR50" s="160"/>
      <c r="JUS50" s="160"/>
      <c r="JUT50" s="160"/>
      <c r="JUU50" s="160"/>
      <c r="JUV50" s="160"/>
      <c r="JUW50" s="160"/>
      <c r="JUX50" s="160"/>
      <c r="JUY50" s="160"/>
      <c r="JUZ50" s="160"/>
      <c r="JVA50" s="160"/>
      <c r="JVB50" s="160"/>
      <c r="JVC50" s="160"/>
      <c r="JVD50" s="160"/>
      <c r="JVE50" s="160"/>
      <c r="JVF50" s="160"/>
      <c r="JVG50" s="160"/>
      <c r="JVH50" s="160"/>
      <c r="JVI50" s="160"/>
      <c r="JVJ50" s="160"/>
      <c r="JVK50" s="160"/>
      <c r="JVL50" s="160"/>
      <c r="JVM50" s="160"/>
      <c r="JVN50" s="160"/>
      <c r="JVO50" s="160"/>
      <c r="JVP50" s="160"/>
      <c r="JVQ50" s="160"/>
      <c r="JVR50" s="160"/>
      <c r="JVS50" s="160"/>
      <c r="JVT50" s="160"/>
      <c r="JVU50" s="160"/>
      <c r="JVV50" s="160"/>
      <c r="JVW50" s="160"/>
      <c r="JVX50" s="160"/>
      <c r="JVY50" s="160"/>
      <c r="JVZ50" s="160"/>
      <c r="JWA50" s="160"/>
      <c r="JWB50" s="160"/>
      <c r="JWC50" s="160"/>
      <c r="JWD50" s="160"/>
      <c r="JWE50" s="160"/>
      <c r="JWF50" s="160"/>
      <c r="JWG50" s="160"/>
      <c r="JWH50" s="160"/>
      <c r="JWI50" s="160"/>
      <c r="JWJ50" s="160"/>
      <c r="JWK50" s="160"/>
      <c r="JWL50" s="160"/>
      <c r="JWM50" s="160"/>
      <c r="JWN50" s="160"/>
      <c r="JWO50" s="160"/>
      <c r="JWP50" s="160"/>
      <c r="JWQ50" s="160"/>
      <c r="JWR50" s="160"/>
      <c r="JWS50" s="160"/>
      <c r="JWT50" s="160"/>
      <c r="JWU50" s="160"/>
      <c r="JWV50" s="160"/>
      <c r="JWW50" s="160"/>
      <c r="JWX50" s="160"/>
      <c r="JWY50" s="160"/>
      <c r="JWZ50" s="160"/>
      <c r="JXA50" s="160"/>
      <c r="JXB50" s="160"/>
      <c r="JXC50" s="160"/>
      <c r="JXD50" s="160"/>
      <c r="JXE50" s="160"/>
      <c r="JXF50" s="160"/>
      <c r="JXG50" s="160"/>
      <c r="JXH50" s="160"/>
      <c r="JXI50" s="160"/>
      <c r="JXJ50" s="160"/>
      <c r="JXK50" s="160"/>
      <c r="JXL50" s="160"/>
      <c r="JXM50" s="160"/>
      <c r="JXN50" s="160"/>
      <c r="JXO50" s="160"/>
      <c r="JXP50" s="160"/>
      <c r="JXQ50" s="160"/>
      <c r="JXR50" s="160"/>
      <c r="JXS50" s="160"/>
      <c r="JXT50" s="160"/>
      <c r="JXU50" s="160"/>
      <c r="JXV50" s="160"/>
      <c r="JXW50" s="160"/>
      <c r="JXX50" s="160"/>
      <c r="JXY50" s="160"/>
      <c r="JXZ50" s="160"/>
      <c r="JYA50" s="160"/>
      <c r="JYB50" s="160"/>
      <c r="JYC50" s="160"/>
      <c r="JYD50" s="160"/>
      <c r="JYE50" s="160"/>
      <c r="JYF50" s="160"/>
      <c r="JYG50" s="160"/>
      <c r="JYH50" s="160"/>
      <c r="JYI50" s="160"/>
      <c r="JYJ50" s="160"/>
      <c r="JYK50" s="160"/>
      <c r="JYL50" s="160"/>
      <c r="JYM50" s="160"/>
      <c r="JYN50" s="160"/>
      <c r="JYO50" s="160"/>
      <c r="JYP50" s="160"/>
      <c r="JYQ50" s="160"/>
      <c r="JYR50" s="160"/>
      <c r="JYS50" s="160"/>
      <c r="JYT50" s="160"/>
      <c r="JYU50" s="160"/>
      <c r="JYV50" s="160"/>
      <c r="JYW50" s="160"/>
      <c r="JYX50" s="160"/>
      <c r="JYY50" s="160"/>
      <c r="JYZ50" s="160"/>
      <c r="JZA50" s="160"/>
      <c r="JZB50" s="160"/>
      <c r="JZC50" s="160"/>
      <c r="JZD50" s="160"/>
      <c r="JZE50" s="160"/>
      <c r="JZF50" s="160"/>
      <c r="JZG50" s="160"/>
      <c r="JZH50" s="160"/>
      <c r="JZI50" s="160"/>
      <c r="JZJ50" s="160"/>
      <c r="JZK50" s="160"/>
      <c r="JZL50" s="160"/>
      <c r="JZM50" s="160"/>
      <c r="JZN50" s="160"/>
      <c r="JZO50" s="160"/>
      <c r="JZP50" s="160"/>
      <c r="JZQ50" s="160"/>
      <c r="JZR50" s="160"/>
      <c r="JZS50" s="160"/>
      <c r="JZT50" s="160"/>
      <c r="JZU50" s="160"/>
      <c r="JZV50" s="160"/>
      <c r="JZW50" s="160"/>
      <c r="JZX50" s="160"/>
      <c r="JZY50" s="160"/>
      <c r="JZZ50" s="160"/>
      <c r="KAA50" s="160"/>
      <c r="KAB50" s="160"/>
      <c r="KAC50" s="160"/>
      <c r="KAD50" s="160"/>
      <c r="KAE50" s="160"/>
      <c r="KAF50" s="160"/>
      <c r="KAG50" s="160"/>
      <c r="KAH50" s="160"/>
      <c r="KAI50" s="160"/>
      <c r="KAJ50" s="160"/>
      <c r="KAK50" s="160"/>
      <c r="KAL50" s="160"/>
      <c r="KAM50" s="160"/>
      <c r="KAN50" s="160"/>
      <c r="KAO50" s="160"/>
      <c r="KAP50" s="160"/>
      <c r="KAQ50" s="160"/>
      <c r="KAR50" s="160"/>
      <c r="KAS50" s="160"/>
      <c r="KAT50" s="160"/>
      <c r="KAU50" s="160"/>
      <c r="KAV50" s="160"/>
      <c r="KAW50" s="160"/>
      <c r="KAX50" s="160"/>
      <c r="KAY50" s="160"/>
      <c r="KAZ50" s="160"/>
      <c r="KBA50" s="160"/>
      <c r="KBB50" s="160"/>
      <c r="KBC50" s="160"/>
      <c r="KBD50" s="160"/>
      <c r="KBE50" s="160"/>
      <c r="KBF50" s="160"/>
      <c r="KBG50" s="160"/>
      <c r="KBH50" s="160"/>
      <c r="KBI50" s="160"/>
      <c r="KBJ50" s="160"/>
      <c r="KBK50" s="160"/>
      <c r="KBL50" s="160"/>
      <c r="KBM50" s="160"/>
      <c r="KBN50" s="160"/>
      <c r="KBO50" s="160"/>
      <c r="KBP50" s="160"/>
      <c r="KBQ50" s="160"/>
      <c r="KBR50" s="160"/>
      <c r="KBS50" s="160"/>
      <c r="KBT50" s="160"/>
      <c r="KBU50" s="160"/>
      <c r="KBV50" s="160"/>
      <c r="KBW50" s="160"/>
      <c r="KBX50" s="160"/>
      <c r="KBY50" s="160"/>
      <c r="KBZ50" s="160"/>
      <c r="KCA50" s="160"/>
      <c r="KCB50" s="160"/>
      <c r="KCC50" s="160"/>
      <c r="KCD50" s="160"/>
      <c r="KCE50" s="160"/>
      <c r="KCF50" s="160"/>
      <c r="KCG50" s="160"/>
      <c r="KCH50" s="160"/>
      <c r="KCI50" s="160"/>
      <c r="KCJ50" s="160"/>
      <c r="KCK50" s="160"/>
      <c r="KCL50" s="160"/>
      <c r="KCM50" s="160"/>
      <c r="KCN50" s="160"/>
      <c r="KCO50" s="160"/>
      <c r="KCP50" s="160"/>
      <c r="KCQ50" s="160"/>
      <c r="KCR50" s="160"/>
      <c r="KCS50" s="160"/>
      <c r="KCT50" s="160"/>
      <c r="KCU50" s="160"/>
      <c r="KCV50" s="160"/>
      <c r="KCW50" s="160"/>
      <c r="KCX50" s="160"/>
      <c r="KCY50" s="160"/>
      <c r="KCZ50" s="160"/>
      <c r="KDA50" s="160"/>
      <c r="KDB50" s="160"/>
      <c r="KDC50" s="160"/>
      <c r="KDD50" s="160"/>
      <c r="KDE50" s="160"/>
      <c r="KDF50" s="160"/>
      <c r="KDG50" s="160"/>
      <c r="KDH50" s="160"/>
      <c r="KDI50" s="160"/>
      <c r="KDJ50" s="160"/>
      <c r="KDK50" s="160"/>
      <c r="KDL50" s="160"/>
      <c r="KDM50" s="160"/>
      <c r="KDN50" s="160"/>
      <c r="KDO50" s="160"/>
      <c r="KDP50" s="160"/>
      <c r="KDQ50" s="160"/>
      <c r="KDR50" s="160"/>
      <c r="KDS50" s="160"/>
      <c r="KDT50" s="160"/>
      <c r="KDU50" s="160"/>
      <c r="KDV50" s="160"/>
      <c r="KDW50" s="160"/>
      <c r="KDX50" s="160"/>
      <c r="KDY50" s="160"/>
      <c r="KDZ50" s="160"/>
      <c r="KEA50" s="160"/>
      <c r="KEB50" s="160"/>
      <c r="KEC50" s="160"/>
      <c r="KED50" s="160"/>
      <c r="KEE50" s="160"/>
      <c r="KEF50" s="160"/>
      <c r="KEG50" s="160"/>
      <c r="KEH50" s="160"/>
      <c r="KEI50" s="160"/>
      <c r="KEJ50" s="160"/>
      <c r="KEK50" s="160"/>
      <c r="KEL50" s="160"/>
      <c r="KEM50" s="160"/>
      <c r="KEN50" s="160"/>
      <c r="KEO50" s="160"/>
      <c r="KEP50" s="160"/>
      <c r="KEQ50" s="160"/>
      <c r="KER50" s="160"/>
      <c r="KES50" s="160"/>
      <c r="KET50" s="160"/>
      <c r="KEU50" s="160"/>
      <c r="KEV50" s="160"/>
      <c r="KEW50" s="160"/>
      <c r="KEX50" s="160"/>
      <c r="KEY50" s="160"/>
      <c r="KEZ50" s="160"/>
      <c r="KFA50" s="160"/>
      <c r="KFB50" s="160"/>
      <c r="KFC50" s="160"/>
      <c r="KFD50" s="160"/>
      <c r="KFE50" s="160"/>
      <c r="KFF50" s="160"/>
      <c r="KFG50" s="160"/>
      <c r="KFH50" s="160"/>
      <c r="KFI50" s="160"/>
      <c r="KFJ50" s="160"/>
      <c r="KFK50" s="160"/>
      <c r="KFL50" s="160"/>
      <c r="KFM50" s="160"/>
      <c r="KFN50" s="160"/>
      <c r="KFO50" s="160"/>
      <c r="KFP50" s="160"/>
      <c r="KFQ50" s="160"/>
      <c r="KFR50" s="160"/>
      <c r="KFS50" s="160"/>
      <c r="KFT50" s="160"/>
      <c r="KFU50" s="160"/>
      <c r="KFV50" s="160"/>
      <c r="KFW50" s="160"/>
      <c r="KFX50" s="160"/>
      <c r="KFY50" s="160"/>
      <c r="KFZ50" s="160"/>
      <c r="KGA50" s="160"/>
      <c r="KGB50" s="160"/>
      <c r="KGC50" s="160"/>
      <c r="KGD50" s="160"/>
      <c r="KGE50" s="160"/>
      <c r="KGF50" s="160"/>
      <c r="KGG50" s="160"/>
      <c r="KGH50" s="160"/>
      <c r="KGI50" s="160"/>
      <c r="KGJ50" s="160"/>
      <c r="KGK50" s="160"/>
      <c r="KGL50" s="160"/>
      <c r="KGM50" s="160"/>
      <c r="KGN50" s="160"/>
      <c r="KGO50" s="160"/>
      <c r="KGP50" s="160"/>
      <c r="KGQ50" s="160"/>
      <c r="KGR50" s="160"/>
      <c r="KGS50" s="160"/>
      <c r="KGT50" s="160"/>
      <c r="KGU50" s="160"/>
      <c r="KGV50" s="160"/>
      <c r="KGW50" s="160"/>
      <c r="KGX50" s="160"/>
      <c r="KGY50" s="160"/>
      <c r="KGZ50" s="160"/>
      <c r="KHA50" s="160"/>
      <c r="KHB50" s="160"/>
      <c r="KHC50" s="160"/>
      <c r="KHD50" s="160"/>
      <c r="KHE50" s="160"/>
      <c r="KHF50" s="160"/>
      <c r="KHG50" s="160"/>
      <c r="KHH50" s="160"/>
      <c r="KHI50" s="160"/>
      <c r="KHJ50" s="160"/>
      <c r="KHK50" s="160"/>
      <c r="KHL50" s="160"/>
      <c r="KHM50" s="160"/>
      <c r="KHN50" s="160"/>
      <c r="KHO50" s="160"/>
      <c r="KHP50" s="160"/>
      <c r="KHQ50" s="160"/>
      <c r="KHR50" s="160"/>
      <c r="KHS50" s="160"/>
      <c r="KHT50" s="160"/>
      <c r="KHU50" s="160"/>
      <c r="KHV50" s="160"/>
      <c r="KHW50" s="160"/>
      <c r="KHX50" s="160"/>
      <c r="KHY50" s="160"/>
      <c r="KHZ50" s="160"/>
      <c r="KIA50" s="160"/>
      <c r="KIB50" s="160"/>
      <c r="KIC50" s="160"/>
      <c r="KID50" s="160"/>
      <c r="KIE50" s="160"/>
      <c r="KIF50" s="160"/>
      <c r="KIG50" s="160"/>
      <c r="KIH50" s="160"/>
      <c r="KII50" s="160"/>
      <c r="KIJ50" s="160"/>
      <c r="KIK50" s="160"/>
      <c r="KIL50" s="160"/>
      <c r="KIM50" s="160"/>
      <c r="KIN50" s="160"/>
      <c r="KIO50" s="160"/>
      <c r="KIP50" s="160"/>
      <c r="KIQ50" s="160"/>
      <c r="KIR50" s="160"/>
      <c r="KIS50" s="160"/>
      <c r="KIT50" s="160"/>
      <c r="KIU50" s="160"/>
      <c r="KIV50" s="160"/>
      <c r="KIW50" s="160"/>
      <c r="KIX50" s="160"/>
      <c r="KIY50" s="160"/>
      <c r="KIZ50" s="160"/>
      <c r="KJA50" s="160"/>
      <c r="KJB50" s="160"/>
      <c r="KJC50" s="160"/>
      <c r="KJD50" s="160"/>
      <c r="KJE50" s="160"/>
      <c r="KJF50" s="160"/>
      <c r="KJG50" s="160"/>
      <c r="KJH50" s="160"/>
      <c r="KJI50" s="160"/>
      <c r="KJJ50" s="160"/>
      <c r="KJK50" s="160"/>
      <c r="KJL50" s="160"/>
      <c r="KJM50" s="160"/>
      <c r="KJN50" s="160"/>
      <c r="KJO50" s="160"/>
      <c r="KJP50" s="160"/>
      <c r="KJQ50" s="160"/>
      <c r="KJR50" s="160"/>
      <c r="KJS50" s="160"/>
      <c r="KJT50" s="160"/>
      <c r="KJU50" s="160"/>
      <c r="KJV50" s="160"/>
      <c r="KJW50" s="160"/>
      <c r="KJX50" s="160"/>
      <c r="KJY50" s="160"/>
      <c r="KJZ50" s="160"/>
      <c r="KKA50" s="160"/>
      <c r="KKB50" s="160"/>
      <c r="KKC50" s="160"/>
      <c r="KKD50" s="160"/>
      <c r="KKE50" s="160"/>
      <c r="KKF50" s="160"/>
      <c r="KKG50" s="160"/>
      <c r="KKH50" s="160"/>
      <c r="KKI50" s="160"/>
      <c r="KKJ50" s="160"/>
      <c r="KKK50" s="160"/>
      <c r="KKL50" s="160"/>
      <c r="KKM50" s="160"/>
      <c r="KKN50" s="160"/>
      <c r="KKO50" s="160"/>
      <c r="KKP50" s="160"/>
      <c r="KKQ50" s="160"/>
      <c r="KKR50" s="160"/>
      <c r="KKS50" s="160"/>
      <c r="KKT50" s="160"/>
      <c r="KKU50" s="160"/>
      <c r="KKV50" s="160"/>
      <c r="KKW50" s="160"/>
      <c r="KKX50" s="160"/>
      <c r="KKY50" s="160"/>
      <c r="KKZ50" s="160"/>
      <c r="KLA50" s="160"/>
      <c r="KLB50" s="160"/>
      <c r="KLC50" s="160"/>
      <c r="KLD50" s="160"/>
      <c r="KLE50" s="160"/>
      <c r="KLF50" s="160"/>
      <c r="KLG50" s="160"/>
      <c r="KLH50" s="160"/>
      <c r="KLI50" s="160"/>
      <c r="KLJ50" s="160"/>
      <c r="KLK50" s="160"/>
      <c r="KLL50" s="160"/>
      <c r="KLM50" s="160"/>
      <c r="KLN50" s="160"/>
      <c r="KLO50" s="160"/>
      <c r="KLP50" s="160"/>
      <c r="KLQ50" s="160"/>
      <c r="KLR50" s="160"/>
      <c r="KLS50" s="160"/>
      <c r="KLT50" s="160"/>
      <c r="KLU50" s="160"/>
      <c r="KLV50" s="160"/>
      <c r="KLW50" s="160"/>
      <c r="KLX50" s="160"/>
      <c r="KLY50" s="160"/>
      <c r="KLZ50" s="160"/>
      <c r="KMA50" s="160"/>
      <c r="KMB50" s="160"/>
      <c r="KMC50" s="160"/>
      <c r="KMD50" s="160"/>
      <c r="KME50" s="160"/>
      <c r="KMF50" s="160"/>
      <c r="KMG50" s="160"/>
      <c r="KMH50" s="160"/>
      <c r="KMI50" s="160"/>
      <c r="KMJ50" s="160"/>
      <c r="KMK50" s="160"/>
      <c r="KML50" s="160"/>
      <c r="KMM50" s="160"/>
      <c r="KMN50" s="160"/>
      <c r="KMO50" s="160"/>
      <c r="KMP50" s="160"/>
      <c r="KMQ50" s="160"/>
      <c r="KMR50" s="160"/>
      <c r="KMS50" s="160"/>
      <c r="KMT50" s="160"/>
      <c r="KMU50" s="160"/>
      <c r="KMV50" s="160"/>
      <c r="KMW50" s="160"/>
      <c r="KMX50" s="160"/>
      <c r="KMY50" s="160"/>
      <c r="KMZ50" s="160"/>
      <c r="KNA50" s="160"/>
      <c r="KNB50" s="160"/>
      <c r="KNC50" s="160"/>
      <c r="KND50" s="160"/>
      <c r="KNE50" s="160"/>
      <c r="KNF50" s="160"/>
      <c r="KNG50" s="160"/>
      <c r="KNH50" s="160"/>
      <c r="KNI50" s="160"/>
      <c r="KNJ50" s="160"/>
      <c r="KNK50" s="160"/>
      <c r="KNL50" s="160"/>
      <c r="KNM50" s="160"/>
      <c r="KNN50" s="160"/>
      <c r="KNO50" s="160"/>
      <c r="KNP50" s="160"/>
      <c r="KNQ50" s="160"/>
      <c r="KNR50" s="160"/>
      <c r="KNS50" s="160"/>
      <c r="KNT50" s="160"/>
      <c r="KNU50" s="160"/>
      <c r="KNV50" s="160"/>
      <c r="KNW50" s="160"/>
      <c r="KNX50" s="160"/>
      <c r="KNY50" s="160"/>
      <c r="KNZ50" s="160"/>
      <c r="KOA50" s="160"/>
      <c r="KOB50" s="160"/>
      <c r="KOC50" s="160"/>
      <c r="KOD50" s="160"/>
      <c r="KOE50" s="160"/>
      <c r="KOF50" s="160"/>
      <c r="KOG50" s="160"/>
      <c r="KOH50" s="160"/>
      <c r="KOI50" s="160"/>
      <c r="KOJ50" s="160"/>
      <c r="KOK50" s="160"/>
      <c r="KOL50" s="160"/>
      <c r="KOM50" s="160"/>
      <c r="KON50" s="160"/>
      <c r="KOO50" s="160"/>
      <c r="KOP50" s="160"/>
      <c r="KOQ50" s="160"/>
      <c r="KOR50" s="160"/>
      <c r="KOS50" s="160"/>
      <c r="KOT50" s="160"/>
      <c r="KOU50" s="160"/>
      <c r="KOV50" s="160"/>
      <c r="KOW50" s="160"/>
      <c r="KOX50" s="160"/>
      <c r="KOY50" s="160"/>
      <c r="KOZ50" s="160"/>
      <c r="KPA50" s="160"/>
      <c r="KPB50" s="160"/>
      <c r="KPC50" s="160"/>
      <c r="KPD50" s="160"/>
      <c r="KPE50" s="160"/>
      <c r="KPF50" s="160"/>
      <c r="KPG50" s="160"/>
      <c r="KPH50" s="160"/>
      <c r="KPI50" s="160"/>
      <c r="KPJ50" s="160"/>
      <c r="KPK50" s="160"/>
      <c r="KPL50" s="160"/>
      <c r="KPM50" s="160"/>
      <c r="KPN50" s="160"/>
      <c r="KPO50" s="160"/>
      <c r="KPP50" s="160"/>
      <c r="KPQ50" s="160"/>
      <c r="KPR50" s="160"/>
      <c r="KPS50" s="160"/>
      <c r="KPT50" s="160"/>
      <c r="KPU50" s="160"/>
      <c r="KPV50" s="160"/>
      <c r="KPW50" s="160"/>
      <c r="KPX50" s="160"/>
      <c r="KPY50" s="160"/>
      <c r="KPZ50" s="160"/>
      <c r="KQA50" s="160"/>
      <c r="KQB50" s="160"/>
      <c r="KQC50" s="160"/>
      <c r="KQD50" s="160"/>
      <c r="KQE50" s="160"/>
      <c r="KQF50" s="160"/>
      <c r="KQG50" s="160"/>
      <c r="KQH50" s="160"/>
      <c r="KQI50" s="160"/>
      <c r="KQJ50" s="160"/>
      <c r="KQK50" s="160"/>
      <c r="KQL50" s="160"/>
      <c r="KQM50" s="160"/>
      <c r="KQN50" s="160"/>
      <c r="KQO50" s="160"/>
      <c r="KQP50" s="160"/>
      <c r="KQQ50" s="160"/>
      <c r="KQR50" s="160"/>
      <c r="KQS50" s="160"/>
      <c r="KQT50" s="160"/>
      <c r="KQU50" s="160"/>
      <c r="KQV50" s="160"/>
      <c r="KQW50" s="160"/>
      <c r="KQX50" s="160"/>
      <c r="KQY50" s="160"/>
      <c r="KQZ50" s="160"/>
      <c r="KRA50" s="160"/>
      <c r="KRB50" s="160"/>
      <c r="KRC50" s="160"/>
      <c r="KRD50" s="160"/>
      <c r="KRE50" s="160"/>
      <c r="KRF50" s="160"/>
      <c r="KRG50" s="160"/>
      <c r="KRH50" s="160"/>
      <c r="KRI50" s="160"/>
      <c r="KRJ50" s="160"/>
      <c r="KRK50" s="160"/>
      <c r="KRL50" s="160"/>
      <c r="KRM50" s="160"/>
      <c r="KRN50" s="160"/>
      <c r="KRO50" s="160"/>
      <c r="KRP50" s="160"/>
      <c r="KRQ50" s="160"/>
      <c r="KRR50" s="160"/>
      <c r="KRS50" s="160"/>
      <c r="KRT50" s="160"/>
      <c r="KRU50" s="160"/>
      <c r="KRV50" s="160"/>
      <c r="KRW50" s="160"/>
      <c r="KRX50" s="160"/>
      <c r="KRY50" s="160"/>
      <c r="KRZ50" s="160"/>
      <c r="KSA50" s="160"/>
      <c r="KSB50" s="160"/>
      <c r="KSC50" s="160"/>
      <c r="KSD50" s="160"/>
      <c r="KSE50" s="160"/>
      <c r="KSF50" s="160"/>
      <c r="KSG50" s="160"/>
      <c r="KSH50" s="160"/>
      <c r="KSI50" s="160"/>
      <c r="KSJ50" s="160"/>
      <c r="KSK50" s="160"/>
      <c r="KSL50" s="160"/>
      <c r="KSM50" s="160"/>
      <c r="KSN50" s="160"/>
      <c r="KSO50" s="160"/>
      <c r="KSP50" s="160"/>
      <c r="KSQ50" s="160"/>
      <c r="KSR50" s="160"/>
      <c r="KSS50" s="160"/>
      <c r="KST50" s="160"/>
      <c r="KSU50" s="160"/>
      <c r="KSV50" s="160"/>
      <c r="KSW50" s="160"/>
      <c r="KSX50" s="160"/>
      <c r="KSY50" s="160"/>
      <c r="KSZ50" s="160"/>
      <c r="KTA50" s="160"/>
      <c r="KTB50" s="160"/>
      <c r="KTC50" s="160"/>
      <c r="KTD50" s="160"/>
      <c r="KTE50" s="160"/>
      <c r="KTF50" s="160"/>
      <c r="KTG50" s="160"/>
      <c r="KTH50" s="160"/>
      <c r="KTI50" s="160"/>
      <c r="KTJ50" s="160"/>
      <c r="KTK50" s="160"/>
      <c r="KTL50" s="160"/>
      <c r="KTM50" s="160"/>
      <c r="KTN50" s="160"/>
      <c r="KTO50" s="160"/>
      <c r="KTP50" s="160"/>
      <c r="KTQ50" s="160"/>
      <c r="KTR50" s="160"/>
      <c r="KTS50" s="160"/>
      <c r="KTT50" s="160"/>
      <c r="KTU50" s="160"/>
      <c r="KTV50" s="160"/>
      <c r="KTW50" s="160"/>
      <c r="KTX50" s="160"/>
      <c r="KTY50" s="160"/>
      <c r="KTZ50" s="160"/>
      <c r="KUA50" s="160"/>
      <c r="KUB50" s="160"/>
      <c r="KUC50" s="160"/>
      <c r="KUD50" s="160"/>
      <c r="KUE50" s="160"/>
      <c r="KUF50" s="160"/>
      <c r="KUG50" s="160"/>
      <c r="KUH50" s="160"/>
      <c r="KUI50" s="160"/>
      <c r="KUJ50" s="160"/>
      <c r="KUK50" s="160"/>
      <c r="KUL50" s="160"/>
      <c r="KUM50" s="160"/>
      <c r="KUN50" s="160"/>
      <c r="KUO50" s="160"/>
      <c r="KUP50" s="160"/>
      <c r="KUQ50" s="160"/>
      <c r="KUR50" s="160"/>
      <c r="KUS50" s="160"/>
      <c r="KUT50" s="160"/>
      <c r="KUU50" s="160"/>
      <c r="KUV50" s="160"/>
      <c r="KUW50" s="160"/>
      <c r="KUX50" s="160"/>
      <c r="KUY50" s="160"/>
      <c r="KUZ50" s="160"/>
      <c r="KVA50" s="160"/>
      <c r="KVB50" s="160"/>
      <c r="KVC50" s="160"/>
      <c r="KVD50" s="160"/>
      <c r="KVE50" s="160"/>
      <c r="KVF50" s="160"/>
      <c r="KVG50" s="160"/>
      <c r="KVH50" s="160"/>
      <c r="KVI50" s="160"/>
      <c r="KVJ50" s="160"/>
      <c r="KVK50" s="160"/>
      <c r="KVL50" s="160"/>
      <c r="KVM50" s="160"/>
      <c r="KVN50" s="160"/>
      <c r="KVO50" s="160"/>
      <c r="KVP50" s="160"/>
      <c r="KVQ50" s="160"/>
      <c r="KVR50" s="160"/>
      <c r="KVS50" s="160"/>
      <c r="KVT50" s="160"/>
      <c r="KVU50" s="160"/>
      <c r="KVV50" s="160"/>
      <c r="KVW50" s="160"/>
      <c r="KVX50" s="160"/>
      <c r="KVY50" s="160"/>
      <c r="KVZ50" s="160"/>
      <c r="KWA50" s="160"/>
      <c r="KWB50" s="160"/>
      <c r="KWC50" s="160"/>
      <c r="KWD50" s="160"/>
      <c r="KWE50" s="160"/>
      <c r="KWF50" s="160"/>
      <c r="KWG50" s="160"/>
      <c r="KWH50" s="160"/>
      <c r="KWI50" s="160"/>
      <c r="KWJ50" s="160"/>
      <c r="KWK50" s="160"/>
      <c r="KWL50" s="160"/>
      <c r="KWM50" s="160"/>
      <c r="KWN50" s="160"/>
      <c r="KWO50" s="160"/>
      <c r="KWP50" s="160"/>
      <c r="KWQ50" s="160"/>
      <c r="KWR50" s="160"/>
      <c r="KWS50" s="160"/>
      <c r="KWT50" s="160"/>
      <c r="KWU50" s="160"/>
      <c r="KWV50" s="160"/>
      <c r="KWW50" s="160"/>
      <c r="KWX50" s="160"/>
      <c r="KWY50" s="160"/>
      <c r="KWZ50" s="160"/>
      <c r="KXA50" s="160"/>
      <c r="KXB50" s="160"/>
      <c r="KXC50" s="160"/>
      <c r="KXD50" s="160"/>
      <c r="KXE50" s="160"/>
      <c r="KXF50" s="160"/>
      <c r="KXG50" s="160"/>
      <c r="KXH50" s="160"/>
      <c r="KXI50" s="160"/>
      <c r="KXJ50" s="160"/>
      <c r="KXK50" s="160"/>
      <c r="KXL50" s="160"/>
      <c r="KXM50" s="160"/>
      <c r="KXN50" s="160"/>
      <c r="KXO50" s="160"/>
      <c r="KXP50" s="160"/>
      <c r="KXQ50" s="160"/>
      <c r="KXR50" s="160"/>
      <c r="KXS50" s="160"/>
      <c r="KXT50" s="160"/>
      <c r="KXU50" s="160"/>
      <c r="KXV50" s="160"/>
      <c r="KXW50" s="160"/>
      <c r="KXX50" s="160"/>
      <c r="KXY50" s="160"/>
      <c r="KXZ50" s="160"/>
      <c r="KYA50" s="160"/>
      <c r="KYB50" s="160"/>
      <c r="KYC50" s="160"/>
      <c r="KYD50" s="160"/>
      <c r="KYE50" s="160"/>
      <c r="KYF50" s="160"/>
      <c r="KYG50" s="160"/>
      <c r="KYH50" s="160"/>
      <c r="KYI50" s="160"/>
      <c r="KYJ50" s="160"/>
      <c r="KYK50" s="160"/>
      <c r="KYL50" s="160"/>
      <c r="KYM50" s="160"/>
      <c r="KYN50" s="160"/>
      <c r="KYO50" s="160"/>
      <c r="KYP50" s="160"/>
      <c r="KYQ50" s="160"/>
      <c r="KYR50" s="160"/>
      <c r="KYS50" s="160"/>
      <c r="KYT50" s="160"/>
      <c r="KYU50" s="160"/>
      <c r="KYV50" s="160"/>
      <c r="KYW50" s="160"/>
      <c r="KYX50" s="160"/>
      <c r="KYY50" s="160"/>
      <c r="KYZ50" s="160"/>
      <c r="KZA50" s="160"/>
      <c r="KZB50" s="160"/>
      <c r="KZC50" s="160"/>
      <c r="KZD50" s="160"/>
      <c r="KZE50" s="160"/>
      <c r="KZF50" s="160"/>
      <c r="KZG50" s="160"/>
      <c r="KZH50" s="160"/>
      <c r="KZI50" s="160"/>
      <c r="KZJ50" s="160"/>
      <c r="KZK50" s="160"/>
      <c r="KZL50" s="160"/>
      <c r="KZM50" s="160"/>
      <c r="KZN50" s="160"/>
      <c r="KZO50" s="160"/>
      <c r="KZP50" s="160"/>
      <c r="KZQ50" s="160"/>
      <c r="KZR50" s="160"/>
      <c r="KZS50" s="160"/>
      <c r="KZT50" s="160"/>
      <c r="KZU50" s="160"/>
      <c r="KZV50" s="160"/>
      <c r="KZW50" s="160"/>
      <c r="KZX50" s="160"/>
      <c r="KZY50" s="160"/>
      <c r="KZZ50" s="160"/>
      <c r="LAA50" s="160"/>
      <c r="LAB50" s="160"/>
      <c r="LAC50" s="160"/>
      <c r="LAD50" s="160"/>
      <c r="LAE50" s="160"/>
      <c r="LAF50" s="160"/>
      <c r="LAG50" s="160"/>
      <c r="LAH50" s="160"/>
      <c r="LAI50" s="160"/>
      <c r="LAJ50" s="160"/>
      <c r="LAK50" s="160"/>
      <c r="LAL50" s="160"/>
      <c r="LAM50" s="160"/>
      <c r="LAN50" s="160"/>
      <c r="LAO50" s="160"/>
      <c r="LAP50" s="160"/>
      <c r="LAQ50" s="160"/>
      <c r="LAR50" s="160"/>
      <c r="LAS50" s="160"/>
      <c r="LAT50" s="160"/>
      <c r="LAU50" s="160"/>
      <c r="LAV50" s="160"/>
      <c r="LAW50" s="160"/>
      <c r="LAX50" s="160"/>
      <c r="LAY50" s="160"/>
      <c r="LAZ50" s="160"/>
      <c r="LBA50" s="160"/>
      <c r="LBB50" s="160"/>
      <c r="LBC50" s="160"/>
      <c r="LBD50" s="160"/>
      <c r="LBE50" s="160"/>
      <c r="LBF50" s="160"/>
      <c r="LBG50" s="160"/>
      <c r="LBH50" s="160"/>
      <c r="LBI50" s="160"/>
      <c r="LBJ50" s="160"/>
      <c r="LBK50" s="160"/>
      <c r="LBL50" s="160"/>
      <c r="LBM50" s="160"/>
      <c r="LBN50" s="160"/>
      <c r="LBO50" s="160"/>
      <c r="LBP50" s="160"/>
      <c r="LBQ50" s="160"/>
      <c r="LBR50" s="160"/>
      <c r="LBS50" s="160"/>
      <c r="LBT50" s="160"/>
      <c r="LBU50" s="160"/>
      <c r="LBV50" s="160"/>
      <c r="LBW50" s="160"/>
      <c r="LBX50" s="160"/>
      <c r="LBY50" s="160"/>
      <c r="LBZ50" s="160"/>
      <c r="LCA50" s="160"/>
      <c r="LCB50" s="160"/>
      <c r="LCC50" s="160"/>
      <c r="LCD50" s="160"/>
      <c r="LCE50" s="160"/>
      <c r="LCF50" s="160"/>
      <c r="LCG50" s="160"/>
      <c r="LCH50" s="160"/>
      <c r="LCI50" s="160"/>
      <c r="LCJ50" s="160"/>
      <c r="LCK50" s="160"/>
      <c r="LCL50" s="160"/>
      <c r="LCM50" s="160"/>
      <c r="LCN50" s="160"/>
      <c r="LCO50" s="160"/>
      <c r="LCP50" s="160"/>
      <c r="LCQ50" s="160"/>
      <c r="LCR50" s="160"/>
      <c r="LCS50" s="160"/>
      <c r="LCT50" s="160"/>
      <c r="LCU50" s="160"/>
      <c r="LCV50" s="160"/>
      <c r="LCW50" s="160"/>
      <c r="LCX50" s="160"/>
      <c r="LCY50" s="160"/>
      <c r="LCZ50" s="160"/>
      <c r="LDA50" s="160"/>
      <c r="LDB50" s="160"/>
      <c r="LDC50" s="160"/>
      <c r="LDD50" s="160"/>
      <c r="LDE50" s="160"/>
      <c r="LDF50" s="160"/>
      <c r="LDG50" s="160"/>
      <c r="LDH50" s="160"/>
      <c r="LDI50" s="160"/>
      <c r="LDJ50" s="160"/>
      <c r="LDK50" s="160"/>
      <c r="LDL50" s="160"/>
      <c r="LDM50" s="160"/>
      <c r="LDN50" s="160"/>
      <c r="LDO50" s="160"/>
      <c r="LDP50" s="160"/>
      <c r="LDQ50" s="160"/>
      <c r="LDR50" s="160"/>
      <c r="LDS50" s="160"/>
      <c r="LDT50" s="160"/>
      <c r="LDU50" s="160"/>
      <c r="LDV50" s="160"/>
      <c r="LDW50" s="160"/>
      <c r="LDX50" s="160"/>
      <c r="LDY50" s="160"/>
      <c r="LDZ50" s="160"/>
      <c r="LEA50" s="160"/>
      <c r="LEB50" s="160"/>
      <c r="LEC50" s="160"/>
      <c r="LED50" s="160"/>
      <c r="LEE50" s="160"/>
      <c r="LEF50" s="160"/>
      <c r="LEG50" s="160"/>
      <c r="LEH50" s="160"/>
      <c r="LEI50" s="160"/>
      <c r="LEJ50" s="160"/>
      <c r="LEK50" s="160"/>
      <c r="LEL50" s="160"/>
      <c r="LEM50" s="160"/>
      <c r="LEN50" s="160"/>
      <c r="LEO50" s="160"/>
      <c r="LEP50" s="160"/>
      <c r="LEQ50" s="160"/>
      <c r="LER50" s="160"/>
      <c r="LES50" s="160"/>
      <c r="LET50" s="160"/>
      <c r="LEU50" s="160"/>
      <c r="LEV50" s="160"/>
      <c r="LEW50" s="160"/>
      <c r="LEX50" s="160"/>
      <c r="LEY50" s="160"/>
      <c r="LEZ50" s="160"/>
      <c r="LFA50" s="160"/>
      <c r="LFB50" s="160"/>
      <c r="LFC50" s="160"/>
      <c r="LFD50" s="160"/>
      <c r="LFE50" s="160"/>
      <c r="LFF50" s="160"/>
      <c r="LFG50" s="160"/>
      <c r="LFH50" s="160"/>
      <c r="LFI50" s="160"/>
      <c r="LFJ50" s="160"/>
      <c r="LFK50" s="160"/>
      <c r="LFL50" s="160"/>
      <c r="LFM50" s="160"/>
      <c r="LFN50" s="160"/>
      <c r="LFO50" s="160"/>
      <c r="LFP50" s="160"/>
      <c r="LFQ50" s="160"/>
      <c r="LFR50" s="160"/>
      <c r="LFS50" s="160"/>
      <c r="LFT50" s="160"/>
      <c r="LFU50" s="160"/>
      <c r="LFV50" s="160"/>
      <c r="LFW50" s="160"/>
      <c r="LFX50" s="160"/>
      <c r="LFY50" s="160"/>
      <c r="LFZ50" s="160"/>
      <c r="LGA50" s="160"/>
      <c r="LGB50" s="160"/>
      <c r="LGC50" s="160"/>
      <c r="LGD50" s="160"/>
      <c r="LGE50" s="160"/>
      <c r="LGF50" s="160"/>
      <c r="LGG50" s="160"/>
      <c r="LGH50" s="160"/>
      <c r="LGI50" s="160"/>
      <c r="LGJ50" s="160"/>
      <c r="LGK50" s="160"/>
      <c r="LGL50" s="160"/>
      <c r="LGM50" s="160"/>
      <c r="LGN50" s="160"/>
      <c r="LGO50" s="160"/>
      <c r="LGP50" s="160"/>
      <c r="LGQ50" s="160"/>
      <c r="LGR50" s="160"/>
      <c r="LGS50" s="160"/>
      <c r="LGT50" s="160"/>
      <c r="LGU50" s="160"/>
      <c r="LGV50" s="160"/>
      <c r="LGW50" s="160"/>
      <c r="LGX50" s="160"/>
      <c r="LGY50" s="160"/>
      <c r="LGZ50" s="160"/>
      <c r="LHA50" s="160"/>
      <c r="LHB50" s="160"/>
      <c r="LHC50" s="160"/>
      <c r="LHD50" s="160"/>
      <c r="LHE50" s="160"/>
      <c r="LHF50" s="160"/>
      <c r="LHG50" s="160"/>
      <c r="LHH50" s="160"/>
      <c r="LHI50" s="160"/>
      <c r="LHJ50" s="160"/>
      <c r="LHK50" s="160"/>
      <c r="LHL50" s="160"/>
      <c r="LHM50" s="160"/>
      <c r="LHN50" s="160"/>
      <c r="LHO50" s="160"/>
      <c r="LHP50" s="160"/>
      <c r="LHQ50" s="160"/>
      <c r="LHR50" s="160"/>
      <c r="LHS50" s="160"/>
      <c r="LHT50" s="160"/>
      <c r="LHU50" s="160"/>
      <c r="LHV50" s="160"/>
      <c r="LHW50" s="160"/>
      <c r="LHX50" s="160"/>
      <c r="LHY50" s="160"/>
      <c r="LHZ50" s="160"/>
      <c r="LIA50" s="160"/>
      <c r="LIB50" s="160"/>
      <c r="LIC50" s="160"/>
      <c r="LID50" s="160"/>
      <c r="LIE50" s="160"/>
      <c r="LIF50" s="160"/>
      <c r="LIG50" s="160"/>
      <c r="LIH50" s="160"/>
      <c r="LII50" s="160"/>
      <c r="LIJ50" s="160"/>
      <c r="LIK50" s="160"/>
      <c r="LIL50" s="160"/>
      <c r="LIM50" s="160"/>
      <c r="LIN50" s="160"/>
      <c r="LIO50" s="160"/>
      <c r="LIP50" s="160"/>
      <c r="LIQ50" s="160"/>
      <c r="LIR50" s="160"/>
      <c r="LIS50" s="160"/>
      <c r="LIT50" s="160"/>
      <c r="LIU50" s="160"/>
      <c r="LIV50" s="160"/>
      <c r="LIW50" s="160"/>
      <c r="LIX50" s="160"/>
      <c r="LIY50" s="160"/>
      <c r="LIZ50" s="160"/>
      <c r="LJA50" s="160"/>
      <c r="LJB50" s="160"/>
      <c r="LJC50" s="160"/>
      <c r="LJD50" s="160"/>
      <c r="LJE50" s="160"/>
      <c r="LJF50" s="160"/>
      <c r="LJG50" s="160"/>
      <c r="LJH50" s="160"/>
      <c r="LJI50" s="160"/>
      <c r="LJJ50" s="160"/>
      <c r="LJK50" s="160"/>
      <c r="LJL50" s="160"/>
      <c r="LJM50" s="160"/>
      <c r="LJN50" s="160"/>
      <c r="LJO50" s="160"/>
      <c r="LJP50" s="160"/>
      <c r="LJQ50" s="160"/>
      <c r="LJR50" s="160"/>
      <c r="LJS50" s="160"/>
      <c r="LJT50" s="160"/>
      <c r="LJU50" s="160"/>
      <c r="LJV50" s="160"/>
      <c r="LJW50" s="160"/>
      <c r="LJX50" s="160"/>
      <c r="LJY50" s="160"/>
      <c r="LJZ50" s="160"/>
      <c r="LKA50" s="160"/>
      <c r="LKB50" s="160"/>
      <c r="LKC50" s="160"/>
      <c r="LKD50" s="160"/>
      <c r="LKE50" s="160"/>
      <c r="LKF50" s="160"/>
      <c r="LKG50" s="160"/>
      <c r="LKH50" s="160"/>
      <c r="LKI50" s="160"/>
      <c r="LKJ50" s="160"/>
      <c r="LKK50" s="160"/>
      <c r="LKL50" s="160"/>
      <c r="LKM50" s="160"/>
      <c r="LKN50" s="160"/>
      <c r="LKO50" s="160"/>
      <c r="LKP50" s="160"/>
      <c r="LKQ50" s="160"/>
      <c r="LKR50" s="160"/>
      <c r="LKS50" s="160"/>
      <c r="LKT50" s="160"/>
      <c r="LKU50" s="160"/>
      <c r="LKV50" s="160"/>
      <c r="LKW50" s="160"/>
      <c r="LKX50" s="160"/>
      <c r="LKY50" s="160"/>
      <c r="LKZ50" s="160"/>
      <c r="LLA50" s="160"/>
      <c r="LLB50" s="160"/>
      <c r="LLC50" s="160"/>
      <c r="LLD50" s="160"/>
      <c r="LLE50" s="160"/>
      <c r="LLF50" s="160"/>
      <c r="LLG50" s="160"/>
      <c r="LLH50" s="160"/>
      <c r="LLI50" s="160"/>
      <c r="LLJ50" s="160"/>
      <c r="LLK50" s="160"/>
      <c r="LLL50" s="160"/>
      <c r="LLM50" s="160"/>
      <c r="LLN50" s="160"/>
      <c r="LLO50" s="160"/>
      <c r="LLP50" s="160"/>
      <c r="LLQ50" s="160"/>
      <c r="LLR50" s="160"/>
      <c r="LLS50" s="160"/>
      <c r="LLT50" s="160"/>
      <c r="LLU50" s="160"/>
      <c r="LLV50" s="160"/>
      <c r="LLW50" s="160"/>
      <c r="LLX50" s="160"/>
      <c r="LLY50" s="160"/>
      <c r="LLZ50" s="160"/>
      <c r="LMA50" s="160"/>
      <c r="LMB50" s="160"/>
      <c r="LMC50" s="160"/>
      <c r="LMD50" s="160"/>
      <c r="LME50" s="160"/>
      <c r="LMF50" s="160"/>
      <c r="LMG50" s="160"/>
      <c r="LMH50" s="160"/>
      <c r="LMI50" s="160"/>
      <c r="LMJ50" s="160"/>
      <c r="LMK50" s="160"/>
      <c r="LML50" s="160"/>
      <c r="LMM50" s="160"/>
      <c r="LMN50" s="160"/>
      <c r="LMO50" s="160"/>
      <c r="LMP50" s="160"/>
      <c r="LMQ50" s="160"/>
      <c r="LMR50" s="160"/>
      <c r="LMS50" s="160"/>
      <c r="LMT50" s="160"/>
      <c r="LMU50" s="160"/>
      <c r="LMV50" s="160"/>
      <c r="LMW50" s="160"/>
      <c r="LMX50" s="160"/>
      <c r="LMY50" s="160"/>
      <c r="LMZ50" s="160"/>
      <c r="LNA50" s="160"/>
      <c r="LNB50" s="160"/>
      <c r="LNC50" s="160"/>
      <c r="LND50" s="160"/>
      <c r="LNE50" s="160"/>
      <c r="LNF50" s="160"/>
      <c r="LNG50" s="160"/>
      <c r="LNH50" s="160"/>
      <c r="LNI50" s="160"/>
      <c r="LNJ50" s="160"/>
      <c r="LNK50" s="160"/>
      <c r="LNL50" s="160"/>
      <c r="LNM50" s="160"/>
      <c r="LNN50" s="160"/>
      <c r="LNO50" s="160"/>
      <c r="LNP50" s="160"/>
      <c r="LNQ50" s="160"/>
      <c r="LNR50" s="160"/>
      <c r="LNS50" s="160"/>
      <c r="LNT50" s="160"/>
      <c r="LNU50" s="160"/>
      <c r="LNV50" s="160"/>
      <c r="LNW50" s="160"/>
      <c r="LNX50" s="160"/>
      <c r="LNY50" s="160"/>
      <c r="LNZ50" s="160"/>
      <c r="LOA50" s="160"/>
      <c r="LOB50" s="160"/>
      <c r="LOC50" s="160"/>
      <c r="LOD50" s="160"/>
      <c r="LOE50" s="160"/>
      <c r="LOF50" s="160"/>
      <c r="LOG50" s="160"/>
      <c r="LOH50" s="160"/>
      <c r="LOI50" s="160"/>
      <c r="LOJ50" s="160"/>
      <c r="LOK50" s="160"/>
      <c r="LOL50" s="160"/>
      <c r="LOM50" s="160"/>
      <c r="LON50" s="160"/>
      <c r="LOO50" s="160"/>
      <c r="LOP50" s="160"/>
      <c r="LOQ50" s="160"/>
      <c r="LOR50" s="160"/>
      <c r="LOS50" s="160"/>
      <c r="LOT50" s="160"/>
      <c r="LOU50" s="160"/>
      <c r="LOV50" s="160"/>
      <c r="LOW50" s="160"/>
      <c r="LOX50" s="160"/>
      <c r="LOY50" s="160"/>
      <c r="LOZ50" s="160"/>
      <c r="LPA50" s="160"/>
      <c r="LPB50" s="160"/>
      <c r="LPC50" s="160"/>
      <c r="LPD50" s="160"/>
      <c r="LPE50" s="160"/>
      <c r="LPF50" s="160"/>
      <c r="LPG50" s="160"/>
      <c r="LPH50" s="160"/>
      <c r="LPI50" s="160"/>
      <c r="LPJ50" s="160"/>
      <c r="LPK50" s="160"/>
      <c r="LPL50" s="160"/>
      <c r="LPM50" s="160"/>
      <c r="LPN50" s="160"/>
      <c r="LPO50" s="160"/>
      <c r="LPP50" s="160"/>
      <c r="LPQ50" s="160"/>
      <c r="LPR50" s="160"/>
      <c r="LPS50" s="160"/>
      <c r="LPT50" s="160"/>
      <c r="LPU50" s="160"/>
      <c r="LPV50" s="160"/>
      <c r="LPW50" s="160"/>
      <c r="LPX50" s="160"/>
      <c r="LPY50" s="160"/>
      <c r="LPZ50" s="160"/>
      <c r="LQA50" s="160"/>
      <c r="LQB50" s="160"/>
      <c r="LQC50" s="160"/>
      <c r="LQD50" s="160"/>
      <c r="LQE50" s="160"/>
      <c r="LQF50" s="160"/>
      <c r="LQG50" s="160"/>
      <c r="LQH50" s="160"/>
      <c r="LQI50" s="160"/>
      <c r="LQJ50" s="160"/>
      <c r="LQK50" s="160"/>
      <c r="LQL50" s="160"/>
      <c r="LQM50" s="160"/>
      <c r="LQN50" s="160"/>
      <c r="LQO50" s="160"/>
      <c r="LQP50" s="160"/>
      <c r="LQQ50" s="160"/>
      <c r="LQR50" s="160"/>
      <c r="LQS50" s="160"/>
      <c r="LQT50" s="160"/>
      <c r="LQU50" s="160"/>
      <c r="LQV50" s="160"/>
      <c r="LQW50" s="160"/>
      <c r="LQX50" s="160"/>
      <c r="LQY50" s="160"/>
      <c r="LQZ50" s="160"/>
      <c r="LRA50" s="160"/>
      <c r="LRB50" s="160"/>
      <c r="LRC50" s="160"/>
      <c r="LRD50" s="160"/>
      <c r="LRE50" s="160"/>
      <c r="LRF50" s="160"/>
      <c r="LRG50" s="160"/>
      <c r="LRH50" s="160"/>
      <c r="LRI50" s="160"/>
      <c r="LRJ50" s="160"/>
      <c r="LRK50" s="160"/>
      <c r="LRL50" s="160"/>
      <c r="LRM50" s="160"/>
      <c r="LRN50" s="160"/>
      <c r="LRO50" s="160"/>
      <c r="LRP50" s="160"/>
      <c r="LRQ50" s="160"/>
      <c r="LRR50" s="160"/>
      <c r="LRS50" s="160"/>
      <c r="LRT50" s="160"/>
      <c r="LRU50" s="160"/>
      <c r="LRV50" s="160"/>
      <c r="LRW50" s="160"/>
      <c r="LRX50" s="160"/>
      <c r="LRY50" s="160"/>
      <c r="LRZ50" s="160"/>
      <c r="LSA50" s="160"/>
      <c r="LSB50" s="160"/>
      <c r="LSC50" s="160"/>
      <c r="LSD50" s="160"/>
      <c r="LSE50" s="160"/>
      <c r="LSF50" s="160"/>
      <c r="LSG50" s="160"/>
      <c r="LSH50" s="160"/>
      <c r="LSI50" s="160"/>
      <c r="LSJ50" s="160"/>
      <c r="LSK50" s="160"/>
      <c r="LSL50" s="160"/>
      <c r="LSM50" s="160"/>
      <c r="LSN50" s="160"/>
      <c r="LSO50" s="160"/>
      <c r="LSP50" s="160"/>
      <c r="LSQ50" s="160"/>
      <c r="LSR50" s="160"/>
      <c r="LSS50" s="160"/>
      <c r="LST50" s="160"/>
      <c r="LSU50" s="160"/>
      <c r="LSV50" s="160"/>
      <c r="LSW50" s="160"/>
      <c r="LSX50" s="160"/>
      <c r="LSY50" s="160"/>
      <c r="LSZ50" s="160"/>
      <c r="LTA50" s="160"/>
      <c r="LTB50" s="160"/>
      <c r="LTC50" s="160"/>
      <c r="LTD50" s="160"/>
      <c r="LTE50" s="160"/>
      <c r="LTF50" s="160"/>
      <c r="LTG50" s="160"/>
      <c r="LTH50" s="160"/>
      <c r="LTI50" s="160"/>
      <c r="LTJ50" s="160"/>
      <c r="LTK50" s="160"/>
      <c r="LTL50" s="160"/>
      <c r="LTM50" s="160"/>
      <c r="LTN50" s="160"/>
      <c r="LTO50" s="160"/>
      <c r="LTP50" s="160"/>
      <c r="LTQ50" s="160"/>
      <c r="LTR50" s="160"/>
      <c r="LTS50" s="160"/>
      <c r="LTT50" s="160"/>
      <c r="LTU50" s="160"/>
      <c r="LTV50" s="160"/>
      <c r="LTW50" s="160"/>
      <c r="LTX50" s="160"/>
      <c r="LTY50" s="160"/>
      <c r="LTZ50" s="160"/>
      <c r="LUA50" s="160"/>
      <c r="LUB50" s="160"/>
      <c r="LUC50" s="160"/>
      <c r="LUD50" s="160"/>
      <c r="LUE50" s="160"/>
      <c r="LUF50" s="160"/>
      <c r="LUG50" s="160"/>
      <c r="LUH50" s="160"/>
      <c r="LUI50" s="160"/>
      <c r="LUJ50" s="160"/>
      <c r="LUK50" s="160"/>
      <c r="LUL50" s="160"/>
      <c r="LUM50" s="160"/>
      <c r="LUN50" s="160"/>
      <c r="LUO50" s="160"/>
      <c r="LUP50" s="160"/>
      <c r="LUQ50" s="160"/>
      <c r="LUR50" s="160"/>
      <c r="LUS50" s="160"/>
      <c r="LUT50" s="160"/>
      <c r="LUU50" s="160"/>
      <c r="LUV50" s="160"/>
      <c r="LUW50" s="160"/>
      <c r="LUX50" s="160"/>
      <c r="LUY50" s="160"/>
      <c r="LUZ50" s="160"/>
      <c r="LVA50" s="160"/>
      <c r="LVB50" s="160"/>
      <c r="LVC50" s="160"/>
      <c r="LVD50" s="160"/>
      <c r="LVE50" s="160"/>
      <c r="LVF50" s="160"/>
      <c r="LVG50" s="160"/>
      <c r="LVH50" s="160"/>
      <c r="LVI50" s="160"/>
      <c r="LVJ50" s="160"/>
      <c r="LVK50" s="160"/>
      <c r="LVL50" s="160"/>
      <c r="LVM50" s="160"/>
      <c r="LVN50" s="160"/>
      <c r="LVO50" s="160"/>
      <c r="LVP50" s="160"/>
      <c r="LVQ50" s="160"/>
      <c r="LVR50" s="160"/>
      <c r="LVS50" s="160"/>
      <c r="LVT50" s="160"/>
      <c r="LVU50" s="160"/>
      <c r="LVV50" s="160"/>
      <c r="LVW50" s="160"/>
      <c r="LVX50" s="160"/>
      <c r="LVY50" s="160"/>
      <c r="LVZ50" s="160"/>
      <c r="LWA50" s="160"/>
      <c r="LWB50" s="160"/>
      <c r="LWC50" s="160"/>
      <c r="LWD50" s="160"/>
      <c r="LWE50" s="160"/>
      <c r="LWF50" s="160"/>
      <c r="LWG50" s="160"/>
      <c r="LWH50" s="160"/>
      <c r="LWI50" s="160"/>
      <c r="LWJ50" s="160"/>
      <c r="LWK50" s="160"/>
      <c r="LWL50" s="160"/>
      <c r="LWM50" s="160"/>
      <c r="LWN50" s="160"/>
      <c r="LWO50" s="160"/>
      <c r="LWP50" s="160"/>
      <c r="LWQ50" s="160"/>
      <c r="LWR50" s="160"/>
      <c r="LWS50" s="160"/>
      <c r="LWT50" s="160"/>
      <c r="LWU50" s="160"/>
      <c r="LWV50" s="160"/>
      <c r="LWW50" s="160"/>
      <c r="LWX50" s="160"/>
      <c r="LWY50" s="160"/>
      <c r="LWZ50" s="160"/>
      <c r="LXA50" s="160"/>
      <c r="LXB50" s="160"/>
      <c r="LXC50" s="160"/>
      <c r="LXD50" s="160"/>
      <c r="LXE50" s="160"/>
      <c r="LXF50" s="160"/>
      <c r="LXG50" s="160"/>
      <c r="LXH50" s="160"/>
      <c r="LXI50" s="160"/>
      <c r="LXJ50" s="160"/>
      <c r="LXK50" s="160"/>
      <c r="LXL50" s="160"/>
      <c r="LXM50" s="160"/>
      <c r="LXN50" s="160"/>
      <c r="LXO50" s="160"/>
      <c r="LXP50" s="160"/>
      <c r="LXQ50" s="160"/>
      <c r="LXR50" s="160"/>
      <c r="LXS50" s="160"/>
      <c r="LXT50" s="160"/>
      <c r="LXU50" s="160"/>
      <c r="LXV50" s="160"/>
      <c r="LXW50" s="160"/>
      <c r="LXX50" s="160"/>
      <c r="LXY50" s="160"/>
      <c r="LXZ50" s="160"/>
      <c r="LYA50" s="160"/>
      <c r="LYB50" s="160"/>
      <c r="LYC50" s="160"/>
      <c r="LYD50" s="160"/>
      <c r="LYE50" s="160"/>
      <c r="LYF50" s="160"/>
      <c r="LYG50" s="160"/>
      <c r="LYH50" s="160"/>
      <c r="LYI50" s="160"/>
      <c r="LYJ50" s="160"/>
      <c r="LYK50" s="160"/>
      <c r="LYL50" s="160"/>
      <c r="LYM50" s="160"/>
      <c r="LYN50" s="160"/>
      <c r="LYO50" s="160"/>
      <c r="LYP50" s="160"/>
      <c r="LYQ50" s="160"/>
      <c r="LYR50" s="160"/>
      <c r="LYS50" s="160"/>
      <c r="LYT50" s="160"/>
      <c r="LYU50" s="160"/>
      <c r="LYV50" s="160"/>
      <c r="LYW50" s="160"/>
      <c r="LYX50" s="160"/>
      <c r="LYY50" s="160"/>
      <c r="LYZ50" s="160"/>
      <c r="LZA50" s="160"/>
      <c r="LZB50" s="160"/>
      <c r="LZC50" s="160"/>
      <c r="LZD50" s="160"/>
      <c r="LZE50" s="160"/>
      <c r="LZF50" s="160"/>
      <c r="LZG50" s="160"/>
      <c r="LZH50" s="160"/>
      <c r="LZI50" s="160"/>
      <c r="LZJ50" s="160"/>
      <c r="LZK50" s="160"/>
      <c r="LZL50" s="160"/>
      <c r="LZM50" s="160"/>
      <c r="LZN50" s="160"/>
      <c r="LZO50" s="160"/>
      <c r="LZP50" s="160"/>
      <c r="LZQ50" s="160"/>
      <c r="LZR50" s="160"/>
      <c r="LZS50" s="160"/>
      <c r="LZT50" s="160"/>
      <c r="LZU50" s="160"/>
      <c r="LZV50" s="160"/>
      <c r="LZW50" s="160"/>
      <c r="LZX50" s="160"/>
      <c r="LZY50" s="160"/>
      <c r="LZZ50" s="160"/>
      <c r="MAA50" s="160"/>
      <c r="MAB50" s="160"/>
      <c r="MAC50" s="160"/>
      <c r="MAD50" s="160"/>
      <c r="MAE50" s="160"/>
      <c r="MAF50" s="160"/>
      <c r="MAG50" s="160"/>
      <c r="MAH50" s="160"/>
      <c r="MAI50" s="160"/>
      <c r="MAJ50" s="160"/>
      <c r="MAK50" s="160"/>
      <c r="MAL50" s="160"/>
      <c r="MAM50" s="160"/>
      <c r="MAN50" s="160"/>
      <c r="MAO50" s="160"/>
      <c r="MAP50" s="160"/>
      <c r="MAQ50" s="160"/>
      <c r="MAR50" s="160"/>
      <c r="MAS50" s="160"/>
      <c r="MAT50" s="160"/>
      <c r="MAU50" s="160"/>
      <c r="MAV50" s="160"/>
      <c r="MAW50" s="160"/>
      <c r="MAX50" s="160"/>
      <c r="MAY50" s="160"/>
      <c r="MAZ50" s="160"/>
      <c r="MBA50" s="160"/>
      <c r="MBB50" s="160"/>
      <c r="MBC50" s="160"/>
      <c r="MBD50" s="160"/>
      <c r="MBE50" s="160"/>
      <c r="MBF50" s="160"/>
      <c r="MBG50" s="160"/>
      <c r="MBH50" s="160"/>
      <c r="MBI50" s="160"/>
      <c r="MBJ50" s="160"/>
      <c r="MBK50" s="160"/>
      <c r="MBL50" s="160"/>
      <c r="MBM50" s="160"/>
      <c r="MBN50" s="160"/>
      <c r="MBO50" s="160"/>
      <c r="MBP50" s="160"/>
      <c r="MBQ50" s="160"/>
      <c r="MBR50" s="160"/>
      <c r="MBS50" s="160"/>
      <c r="MBT50" s="160"/>
      <c r="MBU50" s="160"/>
      <c r="MBV50" s="160"/>
      <c r="MBW50" s="160"/>
      <c r="MBX50" s="160"/>
      <c r="MBY50" s="160"/>
      <c r="MBZ50" s="160"/>
      <c r="MCA50" s="160"/>
      <c r="MCB50" s="160"/>
      <c r="MCC50" s="160"/>
      <c r="MCD50" s="160"/>
      <c r="MCE50" s="160"/>
      <c r="MCF50" s="160"/>
      <c r="MCG50" s="160"/>
      <c r="MCH50" s="160"/>
      <c r="MCI50" s="160"/>
      <c r="MCJ50" s="160"/>
      <c r="MCK50" s="160"/>
      <c r="MCL50" s="160"/>
      <c r="MCM50" s="160"/>
      <c r="MCN50" s="160"/>
      <c r="MCO50" s="160"/>
      <c r="MCP50" s="160"/>
      <c r="MCQ50" s="160"/>
      <c r="MCR50" s="160"/>
      <c r="MCS50" s="160"/>
      <c r="MCT50" s="160"/>
      <c r="MCU50" s="160"/>
      <c r="MCV50" s="160"/>
      <c r="MCW50" s="160"/>
      <c r="MCX50" s="160"/>
      <c r="MCY50" s="160"/>
      <c r="MCZ50" s="160"/>
      <c r="MDA50" s="160"/>
      <c r="MDB50" s="160"/>
      <c r="MDC50" s="160"/>
      <c r="MDD50" s="160"/>
      <c r="MDE50" s="160"/>
      <c r="MDF50" s="160"/>
      <c r="MDG50" s="160"/>
      <c r="MDH50" s="160"/>
      <c r="MDI50" s="160"/>
      <c r="MDJ50" s="160"/>
      <c r="MDK50" s="160"/>
      <c r="MDL50" s="160"/>
      <c r="MDM50" s="160"/>
      <c r="MDN50" s="160"/>
      <c r="MDO50" s="160"/>
      <c r="MDP50" s="160"/>
      <c r="MDQ50" s="160"/>
      <c r="MDR50" s="160"/>
      <c r="MDS50" s="160"/>
      <c r="MDT50" s="160"/>
      <c r="MDU50" s="160"/>
      <c r="MDV50" s="160"/>
      <c r="MDW50" s="160"/>
      <c r="MDX50" s="160"/>
      <c r="MDY50" s="160"/>
      <c r="MDZ50" s="160"/>
      <c r="MEA50" s="160"/>
      <c r="MEB50" s="160"/>
      <c r="MEC50" s="160"/>
      <c r="MED50" s="160"/>
      <c r="MEE50" s="160"/>
      <c r="MEF50" s="160"/>
      <c r="MEG50" s="160"/>
      <c r="MEH50" s="160"/>
      <c r="MEI50" s="160"/>
      <c r="MEJ50" s="160"/>
      <c r="MEK50" s="160"/>
      <c r="MEL50" s="160"/>
      <c r="MEM50" s="160"/>
      <c r="MEN50" s="160"/>
      <c r="MEO50" s="160"/>
      <c r="MEP50" s="160"/>
      <c r="MEQ50" s="160"/>
      <c r="MER50" s="160"/>
      <c r="MES50" s="160"/>
      <c r="MET50" s="160"/>
      <c r="MEU50" s="160"/>
      <c r="MEV50" s="160"/>
      <c r="MEW50" s="160"/>
      <c r="MEX50" s="160"/>
      <c r="MEY50" s="160"/>
      <c r="MEZ50" s="160"/>
      <c r="MFA50" s="160"/>
      <c r="MFB50" s="160"/>
      <c r="MFC50" s="160"/>
      <c r="MFD50" s="160"/>
      <c r="MFE50" s="160"/>
      <c r="MFF50" s="160"/>
      <c r="MFG50" s="160"/>
      <c r="MFH50" s="160"/>
      <c r="MFI50" s="160"/>
      <c r="MFJ50" s="160"/>
      <c r="MFK50" s="160"/>
      <c r="MFL50" s="160"/>
      <c r="MFM50" s="160"/>
      <c r="MFN50" s="160"/>
      <c r="MFO50" s="160"/>
      <c r="MFP50" s="160"/>
      <c r="MFQ50" s="160"/>
      <c r="MFR50" s="160"/>
      <c r="MFS50" s="160"/>
      <c r="MFT50" s="160"/>
      <c r="MFU50" s="160"/>
      <c r="MFV50" s="160"/>
      <c r="MFW50" s="160"/>
      <c r="MFX50" s="160"/>
      <c r="MFY50" s="160"/>
      <c r="MFZ50" s="160"/>
      <c r="MGA50" s="160"/>
      <c r="MGB50" s="160"/>
      <c r="MGC50" s="160"/>
      <c r="MGD50" s="160"/>
      <c r="MGE50" s="160"/>
      <c r="MGF50" s="160"/>
      <c r="MGG50" s="160"/>
      <c r="MGH50" s="160"/>
      <c r="MGI50" s="160"/>
      <c r="MGJ50" s="160"/>
      <c r="MGK50" s="160"/>
      <c r="MGL50" s="160"/>
      <c r="MGM50" s="160"/>
      <c r="MGN50" s="160"/>
      <c r="MGO50" s="160"/>
      <c r="MGP50" s="160"/>
      <c r="MGQ50" s="160"/>
      <c r="MGR50" s="160"/>
      <c r="MGS50" s="160"/>
      <c r="MGT50" s="160"/>
      <c r="MGU50" s="160"/>
      <c r="MGV50" s="160"/>
      <c r="MGW50" s="160"/>
      <c r="MGX50" s="160"/>
      <c r="MGY50" s="160"/>
      <c r="MGZ50" s="160"/>
      <c r="MHA50" s="160"/>
      <c r="MHB50" s="160"/>
      <c r="MHC50" s="160"/>
      <c r="MHD50" s="160"/>
      <c r="MHE50" s="160"/>
      <c r="MHF50" s="160"/>
      <c r="MHG50" s="160"/>
      <c r="MHH50" s="160"/>
      <c r="MHI50" s="160"/>
      <c r="MHJ50" s="160"/>
      <c r="MHK50" s="160"/>
      <c r="MHL50" s="160"/>
      <c r="MHM50" s="160"/>
      <c r="MHN50" s="160"/>
      <c r="MHO50" s="160"/>
      <c r="MHP50" s="160"/>
      <c r="MHQ50" s="160"/>
      <c r="MHR50" s="160"/>
      <c r="MHS50" s="160"/>
      <c r="MHT50" s="160"/>
      <c r="MHU50" s="160"/>
      <c r="MHV50" s="160"/>
      <c r="MHW50" s="160"/>
      <c r="MHX50" s="160"/>
      <c r="MHY50" s="160"/>
      <c r="MHZ50" s="160"/>
      <c r="MIA50" s="160"/>
      <c r="MIB50" s="160"/>
      <c r="MIC50" s="160"/>
      <c r="MID50" s="160"/>
      <c r="MIE50" s="160"/>
      <c r="MIF50" s="160"/>
      <c r="MIG50" s="160"/>
      <c r="MIH50" s="160"/>
      <c r="MII50" s="160"/>
      <c r="MIJ50" s="160"/>
      <c r="MIK50" s="160"/>
      <c r="MIL50" s="160"/>
      <c r="MIM50" s="160"/>
      <c r="MIN50" s="160"/>
      <c r="MIO50" s="160"/>
      <c r="MIP50" s="160"/>
      <c r="MIQ50" s="160"/>
      <c r="MIR50" s="160"/>
      <c r="MIS50" s="160"/>
      <c r="MIT50" s="160"/>
      <c r="MIU50" s="160"/>
      <c r="MIV50" s="160"/>
      <c r="MIW50" s="160"/>
      <c r="MIX50" s="160"/>
      <c r="MIY50" s="160"/>
      <c r="MIZ50" s="160"/>
      <c r="MJA50" s="160"/>
      <c r="MJB50" s="160"/>
      <c r="MJC50" s="160"/>
      <c r="MJD50" s="160"/>
      <c r="MJE50" s="160"/>
      <c r="MJF50" s="160"/>
      <c r="MJG50" s="160"/>
      <c r="MJH50" s="160"/>
      <c r="MJI50" s="160"/>
      <c r="MJJ50" s="160"/>
      <c r="MJK50" s="160"/>
      <c r="MJL50" s="160"/>
      <c r="MJM50" s="160"/>
      <c r="MJN50" s="160"/>
      <c r="MJO50" s="160"/>
      <c r="MJP50" s="160"/>
      <c r="MJQ50" s="160"/>
      <c r="MJR50" s="160"/>
      <c r="MJS50" s="160"/>
      <c r="MJT50" s="160"/>
      <c r="MJU50" s="160"/>
      <c r="MJV50" s="160"/>
      <c r="MJW50" s="160"/>
      <c r="MJX50" s="160"/>
      <c r="MJY50" s="160"/>
      <c r="MJZ50" s="160"/>
      <c r="MKA50" s="160"/>
      <c r="MKB50" s="160"/>
      <c r="MKC50" s="160"/>
      <c r="MKD50" s="160"/>
      <c r="MKE50" s="160"/>
      <c r="MKF50" s="160"/>
      <c r="MKG50" s="160"/>
      <c r="MKH50" s="160"/>
      <c r="MKI50" s="160"/>
      <c r="MKJ50" s="160"/>
      <c r="MKK50" s="160"/>
      <c r="MKL50" s="160"/>
      <c r="MKM50" s="160"/>
      <c r="MKN50" s="160"/>
      <c r="MKO50" s="160"/>
      <c r="MKP50" s="160"/>
      <c r="MKQ50" s="160"/>
      <c r="MKR50" s="160"/>
      <c r="MKS50" s="160"/>
      <c r="MKT50" s="160"/>
      <c r="MKU50" s="160"/>
      <c r="MKV50" s="160"/>
      <c r="MKW50" s="160"/>
      <c r="MKX50" s="160"/>
      <c r="MKY50" s="160"/>
      <c r="MKZ50" s="160"/>
      <c r="MLA50" s="160"/>
      <c r="MLB50" s="160"/>
      <c r="MLC50" s="160"/>
      <c r="MLD50" s="160"/>
      <c r="MLE50" s="160"/>
      <c r="MLF50" s="160"/>
      <c r="MLG50" s="160"/>
      <c r="MLH50" s="160"/>
      <c r="MLI50" s="160"/>
      <c r="MLJ50" s="160"/>
      <c r="MLK50" s="160"/>
      <c r="MLL50" s="160"/>
      <c r="MLM50" s="160"/>
      <c r="MLN50" s="160"/>
      <c r="MLO50" s="160"/>
      <c r="MLP50" s="160"/>
      <c r="MLQ50" s="160"/>
      <c r="MLR50" s="160"/>
      <c r="MLS50" s="160"/>
      <c r="MLT50" s="160"/>
      <c r="MLU50" s="160"/>
      <c r="MLV50" s="160"/>
      <c r="MLW50" s="160"/>
      <c r="MLX50" s="160"/>
      <c r="MLY50" s="160"/>
      <c r="MLZ50" s="160"/>
      <c r="MMA50" s="160"/>
      <c r="MMB50" s="160"/>
      <c r="MMC50" s="160"/>
      <c r="MMD50" s="160"/>
      <c r="MME50" s="160"/>
      <c r="MMF50" s="160"/>
      <c r="MMG50" s="160"/>
      <c r="MMH50" s="160"/>
      <c r="MMI50" s="160"/>
      <c r="MMJ50" s="160"/>
      <c r="MMK50" s="160"/>
      <c r="MML50" s="160"/>
      <c r="MMM50" s="160"/>
      <c r="MMN50" s="160"/>
      <c r="MMO50" s="160"/>
      <c r="MMP50" s="160"/>
      <c r="MMQ50" s="160"/>
      <c r="MMR50" s="160"/>
      <c r="MMS50" s="160"/>
      <c r="MMT50" s="160"/>
      <c r="MMU50" s="160"/>
      <c r="MMV50" s="160"/>
      <c r="MMW50" s="160"/>
      <c r="MMX50" s="160"/>
      <c r="MMY50" s="160"/>
      <c r="MMZ50" s="160"/>
      <c r="MNA50" s="160"/>
      <c r="MNB50" s="160"/>
      <c r="MNC50" s="160"/>
      <c r="MND50" s="160"/>
      <c r="MNE50" s="160"/>
      <c r="MNF50" s="160"/>
      <c r="MNG50" s="160"/>
      <c r="MNH50" s="160"/>
      <c r="MNI50" s="160"/>
      <c r="MNJ50" s="160"/>
      <c r="MNK50" s="160"/>
      <c r="MNL50" s="160"/>
      <c r="MNM50" s="160"/>
      <c r="MNN50" s="160"/>
      <c r="MNO50" s="160"/>
      <c r="MNP50" s="160"/>
      <c r="MNQ50" s="160"/>
      <c r="MNR50" s="160"/>
      <c r="MNS50" s="160"/>
      <c r="MNT50" s="160"/>
      <c r="MNU50" s="160"/>
      <c r="MNV50" s="160"/>
      <c r="MNW50" s="160"/>
      <c r="MNX50" s="160"/>
      <c r="MNY50" s="160"/>
      <c r="MNZ50" s="160"/>
      <c r="MOA50" s="160"/>
      <c r="MOB50" s="160"/>
      <c r="MOC50" s="160"/>
      <c r="MOD50" s="160"/>
      <c r="MOE50" s="160"/>
      <c r="MOF50" s="160"/>
      <c r="MOG50" s="160"/>
      <c r="MOH50" s="160"/>
      <c r="MOI50" s="160"/>
      <c r="MOJ50" s="160"/>
      <c r="MOK50" s="160"/>
      <c r="MOL50" s="160"/>
      <c r="MOM50" s="160"/>
      <c r="MON50" s="160"/>
      <c r="MOO50" s="160"/>
      <c r="MOP50" s="160"/>
      <c r="MOQ50" s="160"/>
      <c r="MOR50" s="160"/>
      <c r="MOS50" s="160"/>
      <c r="MOT50" s="160"/>
      <c r="MOU50" s="160"/>
      <c r="MOV50" s="160"/>
      <c r="MOW50" s="160"/>
      <c r="MOX50" s="160"/>
      <c r="MOY50" s="160"/>
      <c r="MOZ50" s="160"/>
      <c r="MPA50" s="160"/>
      <c r="MPB50" s="160"/>
      <c r="MPC50" s="160"/>
      <c r="MPD50" s="160"/>
      <c r="MPE50" s="160"/>
      <c r="MPF50" s="160"/>
      <c r="MPG50" s="160"/>
      <c r="MPH50" s="160"/>
      <c r="MPI50" s="160"/>
      <c r="MPJ50" s="160"/>
      <c r="MPK50" s="160"/>
      <c r="MPL50" s="160"/>
      <c r="MPM50" s="160"/>
      <c r="MPN50" s="160"/>
      <c r="MPO50" s="160"/>
      <c r="MPP50" s="160"/>
      <c r="MPQ50" s="160"/>
      <c r="MPR50" s="160"/>
      <c r="MPS50" s="160"/>
      <c r="MPT50" s="160"/>
      <c r="MPU50" s="160"/>
      <c r="MPV50" s="160"/>
      <c r="MPW50" s="160"/>
      <c r="MPX50" s="160"/>
      <c r="MPY50" s="160"/>
      <c r="MPZ50" s="160"/>
      <c r="MQA50" s="160"/>
      <c r="MQB50" s="160"/>
      <c r="MQC50" s="160"/>
      <c r="MQD50" s="160"/>
      <c r="MQE50" s="160"/>
      <c r="MQF50" s="160"/>
      <c r="MQG50" s="160"/>
      <c r="MQH50" s="160"/>
      <c r="MQI50" s="160"/>
      <c r="MQJ50" s="160"/>
      <c r="MQK50" s="160"/>
      <c r="MQL50" s="160"/>
      <c r="MQM50" s="160"/>
      <c r="MQN50" s="160"/>
      <c r="MQO50" s="160"/>
      <c r="MQP50" s="160"/>
      <c r="MQQ50" s="160"/>
      <c r="MQR50" s="160"/>
      <c r="MQS50" s="160"/>
      <c r="MQT50" s="160"/>
      <c r="MQU50" s="160"/>
      <c r="MQV50" s="160"/>
      <c r="MQW50" s="160"/>
      <c r="MQX50" s="160"/>
      <c r="MQY50" s="160"/>
      <c r="MQZ50" s="160"/>
      <c r="MRA50" s="160"/>
      <c r="MRB50" s="160"/>
      <c r="MRC50" s="160"/>
      <c r="MRD50" s="160"/>
      <c r="MRE50" s="160"/>
      <c r="MRF50" s="160"/>
      <c r="MRG50" s="160"/>
      <c r="MRH50" s="160"/>
      <c r="MRI50" s="160"/>
      <c r="MRJ50" s="160"/>
      <c r="MRK50" s="160"/>
      <c r="MRL50" s="160"/>
      <c r="MRM50" s="160"/>
      <c r="MRN50" s="160"/>
      <c r="MRO50" s="160"/>
      <c r="MRP50" s="160"/>
      <c r="MRQ50" s="160"/>
      <c r="MRR50" s="160"/>
      <c r="MRS50" s="160"/>
      <c r="MRT50" s="160"/>
      <c r="MRU50" s="160"/>
      <c r="MRV50" s="160"/>
      <c r="MRW50" s="160"/>
      <c r="MRX50" s="160"/>
      <c r="MRY50" s="160"/>
      <c r="MRZ50" s="160"/>
      <c r="MSA50" s="160"/>
      <c r="MSB50" s="160"/>
      <c r="MSC50" s="160"/>
      <c r="MSD50" s="160"/>
      <c r="MSE50" s="160"/>
      <c r="MSF50" s="160"/>
      <c r="MSG50" s="160"/>
      <c r="MSH50" s="160"/>
      <c r="MSI50" s="160"/>
      <c r="MSJ50" s="160"/>
      <c r="MSK50" s="160"/>
      <c r="MSL50" s="160"/>
      <c r="MSM50" s="160"/>
      <c r="MSN50" s="160"/>
      <c r="MSO50" s="160"/>
      <c r="MSP50" s="160"/>
      <c r="MSQ50" s="160"/>
      <c r="MSR50" s="160"/>
      <c r="MSS50" s="160"/>
      <c r="MST50" s="160"/>
      <c r="MSU50" s="160"/>
      <c r="MSV50" s="160"/>
      <c r="MSW50" s="160"/>
      <c r="MSX50" s="160"/>
      <c r="MSY50" s="160"/>
      <c r="MSZ50" s="160"/>
      <c r="MTA50" s="160"/>
      <c r="MTB50" s="160"/>
      <c r="MTC50" s="160"/>
      <c r="MTD50" s="160"/>
      <c r="MTE50" s="160"/>
      <c r="MTF50" s="160"/>
      <c r="MTG50" s="160"/>
      <c r="MTH50" s="160"/>
      <c r="MTI50" s="160"/>
      <c r="MTJ50" s="160"/>
      <c r="MTK50" s="160"/>
      <c r="MTL50" s="160"/>
      <c r="MTM50" s="160"/>
      <c r="MTN50" s="160"/>
      <c r="MTO50" s="160"/>
      <c r="MTP50" s="160"/>
      <c r="MTQ50" s="160"/>
      <c r="MTR50" s="160"/>
      <c r="MTS50" s="160"/>
      <c r="MTT50" s="160"/>
      <c r="MTU50" s="160"/>
      <c r="MTV50" s="160"/>
      <c r="MTW50" s="160"/>
      <c r="MTX50" s="160"/>
      <c r="MTY50" s="160"/>
      <c r="MTZ50" s="160"/>
      <c r="MUA50" s="160"/>
      <c r="MUB50" s="160"/>
      <c r="MUC50" s="160"/>
      <c r="MUD50" s="160"/>
      <c r="MUE50" s="160"/>
      <c r="MUF50" s="160"/>
      <c r="MUG50" s="160"/>
      <c r="MUH50" s="160"/>
      <c r="MUI50" s="160"/>
      <c r="MUJ50" s="160"/>
      <c r="MUK50" s="160"/>
      <c r="MUL50" s="160"/>
      <c r="MUM50" s="160"/>
      <c r="MUN50" s="160"/>
      <c r="MUO50" s="160"/>
      <c r="MUP50" s="160"/>
      <c r="MUQ50" s="160"/>
      <c r="MUR50" s="160"/>
      <c r="MUS50" s="160"/>
      <c r="MUT50" s="160"/>
      <c r="MUU50" s="160"/>
      <c r="MUV50" s="160"/>
      <c r="MUW50" s="160"/>
      <c r="MUX50" s="160"/>
      <c r="MUY50" s="160"/>
      <c r="MUZ50" s="160"/>
      <c r="MVA50" s="160"/>
      <c r="MVB50" s="160"/>
      <c r="MVC50" s="160"/>
      <c r="MVD50" s="160"/>
      <c r="MVE50" s="160"/>
      <c r="MVF50" s="160"/>
      <c r="MVG50" s="160"/>
      <c r="MVH50" s="160"/>
      <c r="MVI50" s="160"/>
      <c r="MVJ50" s="160"/>
      <c r="MVK50" s="160"/>
      <c r="MVL50" s="160"/>
      <c r="MVM50" s="160"/>
      <c r="MVN50" s="160"/>
      <c r="MVO50" s="160"/>
      <c r="MVP50" s="160"/>
      <c r="MVQ50" s="160"/>
      <c r="MVR50" s="160"/>
      <c r="MVS50" s="160"/>
      <c r="MVT50" s="160"/>
      <c r="MVU50" s="160"/>
      <c r="MVV50" s="160"/>
      <c r="MVW50" s="160"/>
      <c r="MVX50" s="160"/>
      <c r="MVY50" s="160"/>
      <c r="MVZ50" s="160"/>
      <c r="MWA50" s="160"/>
      <c r="MWB50" s="160"/>
      <c r="MWC50" s="160"/>
      <c r="MWD50" s="160"/>
      <c r="MWE50" s="160"/>
      <c r="MWF50" s="160"/>
      <c r="MWG50" s="160"/>
      <c r="MWH50" s="160"/>
      <c r="MWI50" s="160"/>
      <c r="MWJ50" s="160"/>
      <c r="MWK50" s="160"/>
      <c r="MWL50" s="160"/>
      <c r="MWM50" s="160"/>
      <c r="MWN50" s="160"/>
      <c r="MWO50" s="160"/>
      <c r="MWP50" s="160"/>
      <c r="MWQ50" s="160"/>
      <c r="MWR50" s="160"/>
      <c r="MWS50" s="160"/>
      <c r="MWT50" s="160"/>
      <c r="MWU50" s="160"/>
      <c r="MWV50" s="160"/>
      <c r="MWW50" s="160"/>
      <c r="MWX50" s="160"/>
      <c r="MWY50" s="160"/>
      <c r="MWZ50" s="160"/>
      <c r="MXA50" s="160"/>
      <c r="MXB50" s="160"/>
      <c r="MXC50" s="160"/>
      <c r="MXD50" s="160"/>
      <c r="MXE50" s="160"/>
      <c r="MXF50" s="160"/>
      <c r="MXG50" s="160"/>
      <c r="MXH50" s="160"/>
      <c r="MXI50" s="160"/>
      <c r="MXJ50" s="160"/>
      <c r="MXK50" s="160"/>
      <c r="MXL50" s="160"/>
      <c r="MXM50" s="160"/>
      <c r="MXN50" s="160"/>
      <c r="MXO50" s="160"/>
      <c r="MXP50" s="160"/>
      <c r="MXQ50" s="160"/>
      <c r="MXR50" s="160"/>
      <c r="MXS50" s="160"/>
      <c r="MXT50" s="160"/>
      <c r="MXU50" s="160"/>
      <c r="MXV50" s="160"/>
      <c r="MXW50" s="160"/>
      <c r="MXX50" s="160"/>
      <c r="MXY50" s="160"/>
      <c r="MXZ50" s="160"/>
      <c r="MYA50" s="160"/>
      <c r="MYB50" s="160"/>
      <c r="MYC50" s="160"/>
      <c r="MYD50" s="160"/>
      <c r="MYE50" s="160"/>
      <c r="MYF50" s="160"/>
      <c r="MYG50" s="160"/>
      <c r="MYH50" s="160"/>
      <c r="MYI50" s="160"/>
      <c r="MYJ50" s="160"/>
      <c r="MYK50" s="160"/>
      <c r="MYL50" s="160"/>
      <c r="MYM50" s="160"/>
      <c r="MYN50" s="160"/>
      <c r="MYO50" s="160"/>
      <c r="MYP50" s="160"/>
      <c r="MYQ50" s="160"/>
      <c r="MYR50" s="160"/>
      <c r="MYS50" s="160"/>
      <c r="MYT50" s="160"/>
      <c r="MYU50" s="160"/>
      <c r="MYV50" s="160"/>
      <c r="MYW50" s="160"/>
      <c r="MYX50" s="160"/>
      <c r="MYY50" s="160"/>
      <c r="MYZ50" s="160"/>
      <c r="MZA50" s="160"/>
      <c r="MZB50" s="160"/>
      <c r="MZC50" s="160"/>
      <c r="MZD50" s="160"/>
      <c r="MZE50" s="160"/>
      <c r="MZF50" s="160"/>
      <c r="MZG50" s="160"/>
      <c r="MZH50" s="160"/>
      <c r="MZI50" s="160"/>
      <c r="MZJ50" s="160"/>
      <c r="MZK50" s="160"/>
      <c r="MZL50" s="160"/>
      <c r="MZM50" s="160"/>
      <c r="MZN50" s="160"/>
      <c r="MZO50" s="160"/>
      <c r="MZP50" s="160"/>
      <c r="MZQ50" s="160"/>
      <c r="MZR50" s="160"/>
      <c r="MZS50" s="160"/>
      <c r="MZT50" s="160"/>
      <c r="MZU50" s="160"/>
      <c r="MZV50" s="160"/>
      <c r="MZW50" s="160"/>
      <c r="MZX50" s="160"/>
      <c r="MZY50" s="160"/>
      <c r="MZZ50" s="160"/>
      <c r="NAA50" s="160"/>
      <c r="NAB50" s="160"/>
      <c r="NAC50" s="160"/>
      <c r="NAD50" s="160"/>
      <c r="NAE50" s="160"/>
      <c r="NAF50" s="160"/>
      <c r="NAG50" s="160"/>
      <c r="NAH50" s="160"/>
      <c r="NAI50" s="160"/>
      <c r="NAJ50" s="160"/>
      <c r="NAK50" s="160"/>
      <c r="NAL50" s="160"/>
      <c r="NAM50" s="160"/>
      <c r="NAN50" s="160"/>
      <c r="NAO50" s="160"/>
      <c r="NAP50" s="160"/>
      <c r="NAQ50" s="160"/>
      <c r="NAR50" s="160"/>
      <c r="NAS50" s="160"/>
      <c r="NAT50" s="160"/>
      <c r="NAU50" s="160"/>
      <c r="NAV50" s="160"/>
      <c r="NAW50" s="160"/>
      <c r="NAX50" s="160"/>
      <c r="NAY50" s="160"/>
      <c r="NAZ50" s="160"/>
      <c r="NBA50" s="160"/>
      <c r="NBB50" s="160"/>
      <c r="NBC50" s="160"/>
      <c r="NBD50" s="160"/>
      <c r="NBE50" s="160"/>
      <c r="NBF50" s="160"/>
      <c r="NBG50" s="160"/>
      <c r="NBH50" s="160"/>
      <c r="NBI50" s="160"/>
      <c r="NBJ50" s="160"/>
      <c r="NBK50" s="160"/>
      <c r="NBL50" s="160"/>
      <c r="NBM50" s="160"/>
      <c r="NBN50" s="160"/>
      <c r="NBO50" s="160"/>
      <c r="NBP50" s="160"/>
      <c r="NBQ50" s="160"/>
      <c r="NBR50" s="160"/>
      <c r="NBS50" s="160"/>
      <c r="NBT50" s="160"/>
      <c r="NBU50" s="160"/>
      <c r="NBV50" s="160"/>
      <c r="NBW50" s="160"/>
      <c r="NBX50" s="160"/>
      <c r="NBY50" s="160"/>
      <c r="NBZ50" s="160"/>
      <c r="NCA50" s="160"/>
      <c r="NCB50" s="160"/>
      <c r="NCC50" s="160"/>
      <c r="NCD50" s="160"/>
      <c r="NCE50" s="160"/>
      <c r="NCF50" s="160"/>
      <c r="NCG50" s="160"/>
      <c r="NCH50" s="160"/>
      <c r="NCI50" s="160"/>
      <c r="NCJ50" s="160"/>
      <c r="NCK50" s="160"/>
      <c r="NCL50" s="160"/>
      <c r="NCM50" s="160"/>
      <c r="NCN50" s="160"/>
      <c r="NCO50" s="160"/>
      <c r="NCP50" s="160"/>
      <c r="NCQ50" s="160"/>
      <c r="NCR50" s="160"/>
      <c r="NCS50" s="160"/>
      <c r="NCT50" s="160"/>
      <c r="NCU50" s="160"/>
      <c r="NCV50" s="160"/>
      <c r="NCW50" s="160"/>
      <c r="NCX50" s="160"/>
      <c r="NCY50" s="160"/>
      <c r="NCZ50" s="160"/>
      <c r="NDA50" s="160"/>
      <c r="NDB50" s="160"/>
      <c r="NDC50" s="160"/>
      <c r="NDD50" s="160"/>
      <c r="NDE50" s="160"/>
      <c r="NDF50" s="160"/>
      <c r="NDG50" s="160"/>
      <c r="NDH50" s="160"/>
      <c r="NDI50" s="160"/>
      <c r="NDJ50" s="160"/>
      <c r="NDK50" s="160"/>
      <c r="NDL50" s="160"/>
      <c r="NDM50" s="160"/>
      <c r="NDN50" s="160"/>
      <c r="NDO50" s="160"/>
      <c r="NDP50" s="160"/>
      <c r="NDQ50" s="160"/>
      <c r="NDR50" s="160"/>
      <c r="NDS50" s="160"/>
      <c r="NDT50" s="160"/>
      <c r="NDU50" s="160"/>
      <c r="NDV50" s="160"/>
      <c r="NDW50" s="160"/>
      <c r="NDX50" s="160"/>
      <c r="NDY50" s="160"/>
      <c r="NDZ50" s="160"/>
      <c r="NEA50" s="160"/>
      <c r="NEB50" s="160"/>
      <c r="NEC50" s="160"/>
      <c r="NED50" s="160"/>
      <c r="NEE50" s="160"/>
      <c r="NEF50" s="160"/>
      <c r="NEG50" s="160"/>
      <c r="NEH50" s="160"/>
      <c r="NEI50" s="160"/>
      <c r="NEJ50" s="160"/>
      <c r="NEK50" s="160"/>
      <c r="NEL50" s="160"/>
      <c r="NEM50" s="160"/>
      <c r="NEN50" s="160"/>
      <c r="NEO50" s="160"/>
      <c r="NEP50" s="160"/>
      <c r="NEQ50" s="160"/>
      <c r="NER50" s="160"/>
      <c r="NES50" s="160"/>
      <c r="NET50" s="160"/>
      <c r="NEU50" s="160"/>
      <c r="NEV50" s="160"/>
      <c r="NEW50" s="160"/>
      <c r="NEX50" s="160"/>
      <c r="NEY50" s="160"/>
      <c r="NEZ50" s="160"/>
      <c r="NFA50" s="160"/>
      <c r="NFB50" s="160"/>
      <c r="NFC50" s="160"/>
      <c r="NFD50" s="160"/>
      <c r="NFE50" s="160"/>
      <c r="NFF50" s="160"/>
      <c r="NFG50" s="160"/>
      <c r="NFH50" s="160"/>
      <c r="NFI50" s="160"/>
      <c r="NFJ50" s="160"/>
      <c r="NFK50" s="160"/>
      <c r="NFL50" s="160"/>
      <c r="NFM50" s="160"/>
      <c r="NFN50" s="160"/>
      <c r="NFO50" s="160"/>
      <c r="NFP50" s="160"/>
      <c r="NFQ50" s="160"/>
      <c r="NFR50" s="160"/>
      <c r="NFS50" s="160"/>
      <c r="NFT50" s="160"/>
      <c r="NFU50" s="160"/>
      <c r="NFV50" s="160"/>
      <c r="NFW50" s="160"/>
      <c r="NFX50" s="160"/>
      <c r="NFY50" s="160"/>
      <c r="NFZ50" s="160"/>
      <c r="NGA50" s="160"/>
      <c r="NGB50" s="160"/>
      <c r="NGC50" s="160"/>
      <c r="NGD50" s="160"/>
      <c r="NGE50" s="160"/>
      <c r="NGF50" s="160"/>
      <c r="NGG50" s="160"/>
      <c r="NGH50" s="160"/>
      <c r="NGI50" s="160"/>
      <c r="NGJ50" s="160"/>
      <c r="NGK50" s="160"/>
      <c r="NGL50" s="160"/>
      <c r="NGM50" s="160"/>
      <c r="NGN50" s="160"/>
      <c r="NGO50" s="160"/>
      <c r="NGP50" s="160"/>
      <c r="NGQ50" s="160"/>
      <c r="NGR50" s="160"/>
      <c r="NGS50" s="160"/>
      <c r="NGT50" s="160"/>
      <c r="NGU50" s="160"/>
      <c r="NGV50" s="160"/>
      <c r="NGW50" s="160"/>
      <c r="NGX50" s="160"/>
      <c r="NGY50" s="160"/>
      <c r="NGZ50" s="160"/>
      <c r="NHA50" s="160"/>
      <c r="NHB50" s="160"/>
      <c r="NHC50" s="160"/>
      <c r="NHD50" s="160"/>
      <c r="NHE50" s="160"/>
      <c r="NHF50" s="160"/>
      <c r="NHG50" s="160"/>
      <c r="NHH50" s="160"/>
      <c r="NHI50" s="160"/>
      <c r="NHJ50" s="160"/>
      <c r="NHK50" s="160"/>
      <c r="NHL50" s="160"/>
      <c r="NHM50" s="160"/>
      <c r="NHN50" s="160"/>
      <c r="NHO50" s="160"/>
      <c r="NHP50" s="160"/>
      <c r="NHQ50" s="160"/>
      <c r="NHR50" s="160"/>
      <c r="NHS50" s="160"/>
      <c r="NHT50" s="160"/>
      <c r="NHU50" s="160"/>
      <c r="NHV50" s="160"/>
      <c r="NHW50" s="160"/>
      <c r="NHX50" s="160"/>
      <c r="NHY50" s="160"/>
      <c r="NHZ50" s="160"/>
      <c r="NIA50" s="160"/>
      <c r="NIB50" s="160"/>
      <c r="NIC50" s="160"/>
      <c r="NID50" s="160"/>
      <c r="NIE50" s="160"/>
      <c r="NIF50" s="160"/>
      <c r="NIG50" s="160"/>
      <c r="NIH50" s="160"/>
      <c r="NII50" s="160"/>
      <c r="NIJ50" s="160"/>
      <c r="NIK50" s="160"/>
      <c r="NIL50" s="160"/>
      <c r="NIM50" s="160"/>
      <c r="NIN50" s="160"/>
      <c r="NIO50" s="160"/>
      <c r="NIP50" s="160"/>
      <c r="NIQ50" s="160"/>
      <c r="NIR50" s="160"/>
      <c r="NIS50" s="160"/>
      <c r="NIT50" s="160"/>
      <c r="NIU50" s="160"/>
      <c r="NIV50" s="160"/>
      <c r="NIW50" s="160"/>
      <c r="NIX50" s="160"/>
      <c r="NIY50" s="160"/>
      <c r="NIZ50" s="160"/>
      <c r="NJA50" s="160"/>
      <c r="NJB50" s="160"/>
      <c r="NJC50" s="160"/>
      <c r="NJD50" s="160"/>
      <c r="NJE50" s="160"/>
      <c r="NJF50" s="160"/>
      <c r="NJG50" s="160"/>
      <c r="NJH50" s="160"/>
      <c r="NJI50" s="160"/>
      <c r="NJJ50" s="160"/>
      <c r="NJK50" s="160"/>
      <c r="NJL50" s="160"/>
      <c r="NJM50" s="160"/>
      <c r="NJN50" s="160"/>
      <c r="NJO50" s="160"/>
      <c r="NJP50" s="160"/>
      <c r="NJQ50" s="160"/>
      <c r="NJR50" s="160"/>
      <c r="NJS50" s="160"/>
      <c r="NJT50" s="160"/>
      <c r="NJU50" s="160"/>
      <c r="NJV50" s="160"/>
      <c r="NJW50" s="160"/>
      <c r="NJX50" s="160"/>
      <c r="NJY50" s="160"/>
      <c r="NJZ50" s="160"/>
      <c r="NKA50" s="160"/>
      <c r="NKB50" s="160"/>
      <c r="NKC50" s="160"/>
      <c r="NKD50" s="160"/>
      <c r="NKE50" s="160"/>
      <c r="NKF50" s="160"/>
      <c r="NKG50" s="160"/>
      <c r="NKH50" s="160"/>
      <c r="NKI50" s="160"/>
      <c r="NKJ50" s="160"/>
      <c r="NKK50" s="160"/>
      <c r="NKL50" s="160"/>
      <c r="NKM50" s="160"/>
      <c r="NKN50" s="160"/>
      <c r="NKO50" s="160"/>
      <c r="NKP50" s="160"/>
      <c r="NKQ50" s="160"/>
      <c r="NKR50" s="160"/>
      <c r="NKS50" s="160"/>
      <c r="NKT50" s="160"/>
      <c r="NKU50" s="160"/>
      <c r="NKV50" s="160"/>
      <c r="NKW50" s="160"/>
      <c r="NKX50" s="160"/>
      <c r="NKY50" s="160"/>
      <c r="NKZ50" s="160"/>
      <c r="NLA50" s="160"/>
      <c r="NLB50" s="160"/>
      <c r="NLC50" s="160"/>
      <c r="NLD50" s="160"/>
      <c r="NLE50" s="160"/>
      <c r="NLF50" s="160"/>
      <c r="NLG50" s="160"/>
      <c r="NLH50" s="160"/>
      <c r="NLI50" s="160"/>
      <c r="NLJ50" s="160"/>
      <c r="NLK50" s="160"/>
      <c r="NLL50" s="160"/>
      <c r="NLM50" s="160"/>
      <c r="NLN50" s="160"/>
      <c r="NLO50" s="160"/>
      <c r="NLP50" s="160"/>
      <c r="NLQ50" s="160"/>
      <c r="NLR50" s="160"/>
      <c r="NLS50" s="160"/>
      <c r="NLT50" s="160"/>
      <c r="NLU50" s="160"/>
      <c r="NLV50" s="160"/>
      <c r="NLW50" s="160"/>
      <c r="NLX50" s="160"/>
      <c r="NLY50" s="160"/>
      <c r="NLZ50" s="160"/>
      <c r="NMA50" s="160"/>
      <c r="NMB50" s="160"/>
      <c r="NMC50" s="160"/>
      <c r="NMD50" s="160"/>
      <c r="NME50" s="160"/>
      <c r="NMF50" s="160"/>
      <c r="NMG50" s="160"/>
      <c r="NMH50" s="160"/>
      <c r="NMI50" s="160"/>
      <c r="NMJ50" s="160"/>
      <c r="NMK50" s="160"/>
      <c r="NML50" s="160"/>
      <c r="NMM50" s="160"/>
      <c r="NMN50" s="160"/>
      <c r="NMO50" s="160"/>
      <c r="NMP50" s="160"/>
      <c r="NMQ50" s="160"/>
      <c r="NMR50" s="160"/>
      <c r="NMS50" s="160"/>
      <c r="NMT50" s="160"/>
      <c r="NMU50" s="160"/>
      <c r="NMV50" s="160"/>
      <c r="NMW50" s="160"/>
      <c r="NMX50" s="160"/>
      <c r="NMY50" s="160"/>
      <c r="NMZ50" s="160"/>
      <c r="NNA50" s="160"/>
      <c r="NNB50" s="160"/>
      <c r="NNC50" s="160"/>
      <c r="NND50" s="160"/>
      <c r="NNE50" s="160"/>
      <c r="NNF50" s="160"/>
      <c r="NNG50" s="160"/>
      <c r="NNH50" s="160"/>
      <c r="NNI50" s="160"/>
      <c r="NNJ50" s="160"/>
      <c r="NNK50" s="160"/>
      <c r="NNL50" s="160"/>
      <c r="NNM50" s="160"/>
      <c r="NNN50" s="160"/>
      <c r="NNO50" s="160"/>
      <c r="NNP50" s="160"/>
      <c r="NNQ50" s="160"/>
      <c r="NNR50" s="160"/>
      <c r="NNS50" s="160"/>
      <c r="NNT50" s="160"/>
      <c r="NNU50" s="160"/>
      <c r="NNV50" s="160"/>
      <c r="NNW50" s="160"/>
      <c r="NNX50" s="160"/>
      <c r="NNY50" s="160"/>
      <c r="NNZ50" s="160"/>
      <c r="NOA50" s="160"/>
      <c r="NOB50" s="160"/>
      <c r="NOC50" s="160"/>
      <c r="NOD50" s="160"/>
      <c r="NOE50" s="160"/>
      <c r="NOF50" s="160"/>
      <c r="NOG50" s="160"/>
      <c r="NOH50" s="160"/>
      <c r="NOI50" s="160"/>
      <c r="NOJ50" s="160"/>
      <c r="NOK50" s="160"/>
      <c r="NOL50" s="160"/>
      <c r="NOM50" s="160"/>
      <c r="NON50" s="160"/>
      <c r="NOO50" s="160"/>
      <c r="NOP50" s="160"/>
      <c r="NOQ50" s="160"/>
      <c r="NOR50" s="160"/>
      <c r="NOS50" s="160"/>
      <c r="NOT50" s="160"/>
      <c r="NOU50" s="160"/>
      <c r="NOV50" s="160"/>
      <c r="NOW50" s="160"/>
      <c r="NOX50" s="160"/>
      <c r="NOY50" s="160"/>
      <c r="NOZ50" s="160"/>
      <c r="NPA50" s="160"/>
      <c r="NPB50" s="160"/>
      <c r="NPC50" s="160"/>
      <c r="NPD50" s="160"/>
      <c r="NPE50" s="160"/>
      <c r="NPF50" s="160"/>
      <c r="NPG50" s="160"/>
      <c r="NPH50" s="160"/>
      <c r="NPI50" s="160"/>
      <c r="NPJ50" s="160"/>
      <c r="NPK50" s="160"/>
      <c r="NPL50" s="160"/>
      <c r="NPM50" s="160"/>
      <c r="NPN50" s="160"/>
      <c r="NPO50" s="160"/>
      <c r="NPP50" s="160"/>
      <c r="NPQ50" s="160"/>
      <c r="NPR50" s="160"/>
      <c r="NPS50" s="160"/>
      <c r="NPT50" s="160"/>
      <c r="NPU50" s="160"/>
      <c r="NPV50" s="160"/>
      <c r="NPW50" s="160"/>
      <c r="NPX50" s="160"/>
      <c r="NPY50" s="160"/>
      <c r="NPZ50" s="160"/>
      <c r="NQA50" s="160"/>
      <c r="NQB50" s="160"/>
      <c r="NQC50" s="160"/>
      <c r="NQD50" s="160"/>
      <c r="NQE50" s="160"/>
      <c r="NQF50" s="160"/>
      <c r="NQG50" s="160"/>
      <c r="NQH50" s="160"/>
      <c r="NQI50" s="160"/>
      <c r="NQJ50" s="160"/>
      <c r="NQK50" s="160"/>
      <c r="NQL50" s="160"/>
      <c r="NQM50" s="160"/>
      <c r="NQN50" s="160"/>
      <c r="NQO50" s="160"/>
      <c r="NQP50" s="160"/>
      <c r="NQQ50" s="160"/>
      <c r="NQR50" s="160"/>
      <c r="NQS50" s="160"/>
      <c r="NQT50" s="160"/>
      <c r="NQU50" s="160"/>
      <c r="NQV50" s="160"/>
      <c r="NQW50" s="160"/>
      <c r="NQX50" s="160"/>
      <c r="NQY50" s="160"/>
      <c r="NQZ50" s="160"/>
      <c r="NRA50" s="160"/>
      <c r="NRB50" s="160"/>
      <c r="NRC50" s="160"/>
      <c r="NRD50" s="160"/>
      <c r="NRE50" s="160"/>
      <c r="NRF50" s="160"/>
      <c r="NRG50" s="160"/>
      <c r="NRH50" s="160"/>
      <c r="NRI50" s="160"/>
      <c r="NRJ50" s="160"/>
      <c r="NRK50" s="160"/>
      <c r="NRL50" s="160"/>
      <c r="NRM50" s="160"/>
      <c r="NRN50" s="160"/>
      <c r="NRO50" s="160"/>
      <c r="NRP50" s="160"/>
      <c r="NRQ50" s="160"/>
      <c r="NRR50" s="160"/>
      <c r="NRS50" s="160"/>
      <c r="NRT50" s="160"/>
      <c r="NRU50" s="160"/>
      <c r="NRV50" s="160"/>
      <c r="NRW50" s="160"/>
      <c r="NRX50" s="160"/>
      <c r="NRY50" s="160"/>
      <c r="NRZ50" s="160"/>
      <c r="NSA50" s="160"/>
      <c r="NSB50" s="160"/>
      <c r="NSC50" s="160"/>
      <c r="NSD50" s="160"/>
      <c r="NSE50" s="160"/>
      <c r="NSF50" s="160"/>
      <c r="NSG50" s="160"/>
      <c r="NSH50" s="160"/>
      <c r="NSI50" s="160"/>
      <c r="NSJ50" s="160"/>
      <c r="NSK50" s="160"/>
      <c r="NSL50" s="160"/>
      <c r="NSM50" s="160"/>
      <c r="NSN50" s="160"/>
      <c r="NSO50" s="160"/>
      <c r="NSP50" s="160"/>
      <c r="NSQ50" s="160"/>
      <c r="NSR50" s="160"/>
      <c r="NSS50" s="160"/>
      <c r="NST50" s="160"/>
      <c r="NSU50" s="160"/>
      <c r="NSV50" s="160"/>
      <c r="NSW50" s="160"/>
      <c r="NSX50" s="160"/>
      <c r="NSY50" s="160"/>
      <c r="NSZ50" s="160"/>
      <c r="NTA50" s="160"/>
      <c r="NTB50" s="160"/>
      <c r="NTC50" s="160"/>
      <c r="NTD50" s="160"/>
      <c r="NTE50" s="160"/>
      <c r="NTF50" s="160"/>
      <c r="NTG50" s="160"/>
      <c r="NTH50" s="160"/>
      <c r="NTI50" s="160"/>
      <c r="NTJ50" s="160"/>
      <c r="NTK50" s="160"/>
      <c r="NTL50" s="160"/>
      <c r="NTM50" s="160"/>
      <c r="NTN50" s="160"/>
      <c r="NTO50" s="160"/>
      <c r="NTP50" s="160"/>
      <c r="NTQ50" s="160"/>
      <c r="NTR50" s="160"/>
      <c r="NTS50" s="160"/>
      <c r="NTT50" s="160"/>
      <c r="NTU50" s="160"/>
      <c r="NTV50" s="160"/>
      <c r="NTW50" s="160"/>
      <c r="NTX50" s="160"/>
      <c r="NTY50" s="160"/>
      <c r="NTZ50" s="160"/>
      <c r="NUA50" s="160"/>
      <c r="NUB50" s="160"/>
      <c r="NUC50" s="160"/>
      <c r="NUD50" s="160"/>
      <c r="NUE50" s="160"/>
      <c r="NUF50" s="160"/>
      <c r="NUG50" s="160"/>
      <c r="NUH50" s="160"/>
      <c r="NUI50" s="160"/>
      <c r="NUJ50" s="160"/>
      <c r="NUK50" s="160"/>
      <c r="NUL50" s="160"/>
      <c r="NUM50" s="160"/>
      <c r="NUN50" s="160"/>
      <c r="NUO50" s="160"/>
      <c r="NUP50" s="160"/>
      <c r="NUQ50" s="160"/>
      <c r="NUR50" s="160"/>
      <c r="NUS50" s="160"/>
      <c r="NUT50" s="160"/>
      <c r="NUU50" s="160"/>
      <c r="NUV50" s="160"/>
      <c r="NUW50" s="160"/>
      <c r="NUX50" s="160"/>
      <c r="NUY50" s="160"/>
      <c r="NUZ50" s="160"/>
      <c r="NVA50" s="160"/>
      <c r="NVB50" s="160"/>
      <c r="NVC50" s="160"/>
      <c r="NVD50" s="160"/>
      <c r="NVE50" s="160"/>
      <c r="NVF50" s="160"/>
      <c r="NVG50" s="160"/>
      <c r="NVH50" s="160"/>
      <c r="NVI50" s="160"/>
      <c r="NVJ50" s="160"/>
      <c r="NVK50" s="160"/>
      <c r="NVL50" s="160"/>
      <c r="NVM50" s="160"/>
      <c r="NVN50" s="160"/>
      <c r="NVO50" s="160"/>
      <c r="NVP50" s="160"/>
      <c r="NVQ50" s="160"/>
      <c r="NVR50" s="160"/>
      <c r="NVS50" s="160"/>
      <c r="NVT50" s="160"/>
      <c r="NVU50" s="160"/>
      <c r="NVV50" s="160"/>
      <c r="NVW50" s="160"/>
      <c r="NVX50" s="160"/>
      <c r="NVY50" s="160"/>
      <c r="NVZ50" s="160"/>
      <c r="NWA50" s="160"/>
      <c r="NWB50" s="160"/>
      <c r="NWC50" s="160"/>
      <c r="NWD50" s="160"/>
      <c r="NWE50" s="160"/>
      <c r="NWF50" s="160"/>
      <c r="NWG50" s="160"/>
      <c r="NWH50" s="160"/>
      <c r="NWI50" s="160"/>
      <c r="NWJ50" s="160"/>
      <c r="NWK50" s="160"/>
      <c r="NWL50" s="160"/>
      <c r="NWM50" s="160"/>
      <c r="NWN50" s="160"/>
      <c r="NWO50" s="160"/>
      <c r="NWP50" s="160"/>
      <c r="NWQ50" s="160"/>
      <c r="NWR50" s="160"/>
      <c r="NWS50" s="160"/>
      <c r="NWT50" s="160"/>
      <c r="NWU50" s="160"/>
      <c r="NWV50" s="160"/>
      <c r="NWW50" s="160"/>
      <c r="NWX50" s="160"/>
      <c r="NWY50" s="160"/>
      <c r="NWZ50" s="160"/>
      <c r="NXA50" s="160"/>
      <c r="NXB50" s="160"/>
      <c r="NXC50" s="160"/>
      <c r="NXD50" s="160"/>
      <c r="NXE50" s="160"/>
      <c r="NXF50" s="160"/>
      <c r="NXG50" s="160"/>
      <c r="NXH50" s="160"/>
      <c r="NXI50" s="160"/>
      <c r="NXJ50" s="160"/>
      <c r="NXK50" s="160"/>
      <c r="NXL50" s="160"/>
      <c r="NXM50" s="160"/>
      <c r="NXN50" s="160"/>
      <c r="NXO50" s="160"/>
      <c r="NXP50" s="160"/>
      <c r="NXQ50" s="160"/>
      <c r="NXR50" s="160"/>
      <c r="NXS50" s="160"/>
      <c r="NXT50" s="160"/>
      <c r="NXU50" s="160"/>
      <c r="NXV50" s="160"/>
      <c r="NXW50" s="160"/>
      <c r="NXX50" s="160"/>
      <c r="NXY50" s="160"/>
      <c r="NXZ50" s="160"/>
      <c r="NYA50" s="160"/>
      <c r="NYB50" s="160"/>
      <c r="NYC50" s="160"/>
      <c r="NYD50" s="160"/>
      <c r="NYE50" s="160"/>
      <c r="NYF50" s="160"/>
      <c r="NYG50" s="160"/>
      <c r="NYH50" s="160"/>
      <c r="NYI50" s="160"/>
      <c r="NYJ50" s="160"/>
      <c r="NYK50" s="160"/>
      <c r="NYL50" s="160"/>
      <c r="NYM50" s="160"/>
      <c r="NYN50" s="160"/>
      <c r="NYO50" s="160"/>
      <c r="NYP50" s="160"/>
      <c r="NYQ50" s="160"/>
      <c r="NYR50" s="160"/>
      <c r="NYS50" s="160"/>
      <c r="NYT50" s="160"/>
      <c r="NYU50" s="160"/>
      <c r="NYV50" s="160"/>
      <c r="NYW50" s="160"/>
      <c r="NYX50" s="160"/>
      <c r="NYY50" s="160"/>
      <c r="NYZ50" s="160"/>
      <c r="NZA50" s="160"/>
      <c r="NZB50" s="160"/>
      <c r="NZC50" s="160"/>
      <c r="NZD50" s="160"/>
      <c r="NZE50" s="160"/>
      <c r="NZF50" s="160"/>
      <c r="NZG50" s="160"/>
      <c r="NZH50" s="160"/>
      <c r="NZI50" s="160"/>
      <c r="NZJ50" s="160"/>
      <c r="NZK50" s="160"/>
      <c r="NZL50" s="160"/>
      <c r="NZM50" s="160"/>
      <c r="NZN50" s="160"/>
      <c r="NZO50" s="160"/>
      <c r="NZP50" s="160"/>
      <c r="NZQ50" s="160"/>
      <c r="NZR50" s="160"/>
      <c r="NZS50" s="160"/>
      <c r="NZT50" s="160"/>
      <c r="NZU50" s="160"/>
      <c r="NZV50" s="160"/>
      <c r="NZW50" s="160"/>
      <c r="NZX50" s="160"/>
      <c r="NZY50" s="160"/>
      <c r="NZZ50" s="160"/>
      <c r="OAA50" s="160"/>
      <c r="OAB50" s="160"/>
      <c r="OAC50" s="160"/>
      <c r="OAD50" s="160"/>
      <c r="OAE50" s="160"/>
      <c r="OAF50" s="160"/>
      <c r="OAG50" s="160"/>
      <c r="OAH50" s="160"/>
      <c r="OAI50" s="160"/>
      <c r="OAJ50" s="160"/>
      <c r="OAK50" s="160"/>
      <c r="OAL50" s="160"/>
      <c r="OAM50" s="160"/>
      <c r="OAN50" s="160"/>
      <c r="OAO50" s="160"/>
      <c r="OAP50" s="160"/>
      <c r="OAQ50" s="160"/>
      <c r="OAR50" s="160"/>
      <c r="OAS50" s="160"/>
      <c r="OAT50" s="160"/>
      <c r="OAU50" s="160"/>
      <c r="OAV50" s="160"/>
      <c r="OAW50" s="160"/>
      <c r="OAX50" s="160"/>
      <c r="OAY50" s="160"/>
      <c r="OAZ50" s="160"/>
      <c r="OBA50" s="160"/>
      <c r="OBB50" s="160"/>
      <c r="OBC50" s="160"/>
      <c r="OBD50" s="160"/>
      <c r="OBE50" s="160"/>
      <c r="OBF50" s="160"/>
      <c r="OBG50" s="160"/>
      <c r="OBH50" s="160"/>
      <c r="OBI50" s="160"/>
      <c r="OBJ50" s="160"/>
      <c r="OBK50" s="160"/>
      <c r="OBL50" s="160"/>
      <c r="OBM50" s="160"/>
      <c r="OBN50" s="160"/>
      <c r="OBO50" s="160"/>
      <c r="OBP50" s="160"/>
      <c r="OBQ50" s="160"/>
      <c r="OBR50" s="160"/>
      <c r="OBS50" s="160"/>
      <c r="OBT50" s="160"/>
      <c r="OBU50" s="160"/>
      <c r="OBV50" s="160"/>
      <c r="OBW50" s="160"/>
      <c r="OBX50" s="160"/>
      <c r="OBY50" s="160"/>
      <c r="OBZ50" s="160"/>
      <c r="OCA50" s="160"/>
      <c r="OCB50" s="160"/>
      <c r="OCC50" s="160"/>
      <c r="OCD50" s="160"/>
      <c r="OCE50" s="160"/>
      <c r="OCF50" s="160"/>
      <c r="OCG50" s="160"/>
      <c r="OCH50" s="160"/>
      <c r="OCI50" s="160"/>
      <c r="OCJ50" s="160"/>
      <c r="OCK50" s="160"/>
      <c r="OCL50" s="160"/>
      <c r="OCM50" s="160"/>
      <c r="OCN50" s="160"/>
      <c r="OCO50" s="160"/>
      <c r="OCP50" s="160"/>
      <c r="OCQ50" s="160"/>
      <c r="OCR50" s="160"/>
      <c r="OCS50" s="160"/>
      <c r="OCT50" s="160"/>
      <c r="OCU50" s="160"/>
      <c r="OCV50" s="160"/>
      <c r="OCW50" s="160"/>
      <c r="OCX50" s="160"/>
      <c r="OCY50" s="160"/>
      <c r="OCZ50" s="160"/>
      <c r="ODA50" s="160"/>
      <c r="ODB50" s="160"/>
      <c r="ODC50" s="160"/>
      <c r="ODD50" s="160"/>
      <c r="ODE50" s="160"/>
      <c r="ODF50" s="160"/>
      <c r="ODG50" s="160"/>
      <c r="ODH50" s="160"/>
      <c r="ODI50" s="160"/>
      <c r="ODJ50" s="160"/>
      <c r="ODK50" s="160"/>
      <c r="ODL50" s="160"/>
      <c r="ODM50" s="160"/>
      <c r="ODN50" s="160"/>
      <c r="ODO50" s="160"/>
      <c r="ODP50" s="160"/>
      <c r="ODQ50" s="160"/>
      <c r="ODR50" s="160"/>
      <c r="ODS50" s="160"/>
      <c r="ODT50" s="160"/>
      <c r="ODU50" s="160"/>
      <c r="ODV50" s="160"/>
      <c r="ODW50" s="160"/>
      <c r="ODX50" s="160"/>
      <c r="ODY50" s="160"/>
      <c r="ODZ50" s="160"/>
      <c r="OEA50" s="160"/>
      <c r="OEB50" s="160"/>
      <c r="OEC50" s="160"/>
      <c r="OED50" s="160"/>
      <c r="OEE50" s="160"/>
      <c r="OEF50" s="160"/>
      <c r="OEG50" s="160"/>
      <c r="OEH50" s="160"/>
      <c r="OEI50" s="160"/>
      <c r="OEJ50" s="160"/>
      <c r="OEK50" s="160"/>
      <c r="OEL50" s="160"/>
      <c r="OEM50" s="160"/>
      <c r="OEN50" s="160"/>
      <c r="OEO50" s="160"/>
      <c r="OEP50" s="160"/>
      <c r="OEQ50" s="160"/>
      <c r="OER50" s="160"/>
      <c r="OES50" s="160"/>
      <c r="OET50" s="160"/>
      <c r="OEU50" s="160"/>
      <c r="OEV50" s="160"/>
      <c r="OEW50" s="160"/>
      <c r="OEX50" s="160"/>
      <c r="OEY50" s="160"/>
      <c r="OEZ50" s="160"/>
      <c r="OFA50" s="160"/>
      <c r="OFB50" s="160"/>
      <c r="OFC50" s="160"/>
      <c r="OFD50" s="160"/>
      <c r="OFE50" s="160"/>
      <c r="OFF50" s="160"/>
      <c r="OFG50" s="160"/>
      <c r="OFH50" s="160"/>
      <c r="OFI50" s="160"/>
      <c r="OFJ50" s="160"/>
      <c r="OFK50" s="160"/>
      <c r="OFL50" s="160"/>
      <c r="OFM50" s="160"/>
      <c r="OFN50" s="160"/>
      <c r="OFO50" s="160"/>
      <c r="OFP50" s="160"/>
      <c r="OFQ50" s="160"/>
      <c r="OFR50" s="160"/>
      <c r="OFS50" s="160"/>
      <c r="OFT50" s="160"/>
      <c r="OFU50" s="160"/>
      <c r="OFV50" s="160"/>
      <c r="OFW50" s="160"/>
      <c r="OFX50" s="160"/>
      <c r="OFY50" s="160"/>
      <c r="OFZ50" s="160"/>
      <c r="OGA50" s="160"/>
      <c r="OGB50" s="160"/>
      <c r="OGC50" s="160"/>
      <c r="OGD50" s="160"/>
      <c r="OGE50" s="160"/>
      <c r="OGF50" s="160"/>
      <c r="OGG50" s="160"/>
      <c r="OGH50" s="160"/>
      <c r="OGI50" s="160"/>
      <c r="OGJ50" s="160"/>
      <c r="OGK50" s="160"/>
      <c r="OGL50" s="160"/>
      <c r="OGM50" s="160"/>
      <c r="OGN50" s="160"/>
      <c r="OGO50" s="160"/>
      <c r="OGP50" s="160"/>
      <c r="OGQ50" s="160"/>
      <c r="OGR50" s="160"/>
      <c r="OGS50" s="160"/>
      <c r="OGT50" s="160"/>
      <c r="OGU50" s="160"/>
      <c r="OGV50" s="160"/>
      <c r="OGW50" s="160"/>
      <c r="OGX50" s="160"/>
      <c r="OGY50" s="160"/>
      <c r="OGZ50" s="160"/>
      <c r="OHA50" s="160"/>
      <c r="OHB50" s="160"/>
      <c r="OHC50" s="160"/>
      <c r="OHD50" s="160"/>
      <c r="OHE50" s="160"/>
      <c r="OHF50" s="160"/>
      <c r="OHG50" s="160"/>
      <c r="OHH50" s="160"/>
      <c r="OHI50" s="160"/>
      <c r="OHJ50" s="160"/>
      <c r="OHK50" s="160"/>
      <c r="OHL50" s="160"/>
      <c r="OHM50" s="160"/>
      <c r="OHN50" s="160"/>
      <c r="OHO50" s="160"/>
      <c r="OHP50" s="160"/>
      <c r="OHQ50" s="160"/>
      <c r="OHR50" s="160"/>
      <c r="OHS50" s="160"/>
      <c r="OHT50" s="160"/>
      <c r="OHU50" s="160"/>
      <c r="OHV50" s="160"/>
      <c r="OHW50" s="160"/>
      <c r="OHX50" s="160"/>
      <c r="OHY50" s="160"/>
      <c r="OHZ50" s="160"/>
      <c r="OIA50" s="160"/>
      <c r="OIB50" s="160"/>
      <c r="OIC50" s="160"/>
      <c r="OID50" s="160"/>
      <c r="OIE50" s="160"/>
      <c r="OIF50" s="160"/>
      <c r="OIG50" s="160"/>
      <c r="OIH50" s="160"/>
      <c r="OII50" s="160"/>
      <c r="OIJ50" s="160"/>
      <c r="OIK50" s="160"/>
      <c r="OIL50" s="160"/>
      <c r="OIM50" s="160"/>
      <c r="OIN50" s="160"/>
      <c r="OIO50" s="160"/>
      <c r="OIP50" s="160"/>
      <c r="OIQ50" s="160"/>
      <c r="OIR50" s="160"/>
      <c r="OIS50" s="160"/>
      <c r="OIT50" s="160"/>
      <c r="OIU50" s="160"/>
      <c r="OIV50" s="160"/>
      <c r="OIW50" s="160"/>
      <c r="OIX50" s="160"/>
      <c r="OIY50" s="160"/>
      <c r="OIZ50" s="160"/>
      <c r="OJA50" s="160"/>
      <c r="OJB50" s="160"/>
      <c r="OJC50" s="160"/>
      <c r="OJD50" s="160"/>
      <c r="OJE50" s="160"/>
      <c r="OJF50" s="160"/>
      <c r="OJG50" s="160"/>
      <c r="OJH50" s="160"/>
      <c r="OJI50" s="160"/>
      <c r="OJJ50" s="160"/>
      <c r="OJK50" s="160"/>
      <c r="OJL50" s="160"/>
      <c r="OJM50" s="160"/>
      <c r="OJN50" s="160"/>
      <c r="OJO50" s="160"/>
      <c r="OJP50" s="160"/>
      <c r="OJQ50" s="160"/>
      <c r="OJR50" s="160"/>
      <c r="OJS50" s="160"/>
      <c r="OJT50" s="160"/>
      <c r="OJU50" s="160"/>
      <c r="OJV50" s="160"/>
      <c r="OJW50" s="160"/>
      <c r="OJX50" s="160"/>
      <c r="OJY50" s="160"/>
      <c r="OJZ50" s="160"/>
      <c r="OKA50" s="160"/>
      <c r="OKB50" s="160"/>
      <c r="OKC50" s="160"/>
      <c r="OKD50" s="160"/>
      <c r="OKE50" s="160"/>
      <c r="OKF50" s="160"/>
      <c r="OKG50" s="160"/>
      <c r="OKH50" s="160"/>
      <c r="OKI50" s="160"/>
      <c r="OKJ50" s="160"/>
      <c r="OKK50" s="160"/>
      <c r="OKL50" s="160"/>
      <c r="OKM50" s="160"/>
      <c r="OKN50" s="160"/>
      <c r="OKO50" s="160"/>
      <c r="OKP50" s="160"/>
      <c r="OKQ50" s="160"/>
      <c r="OKR50" s="160"/>
      <c r="OKS50" s="160"/>
      <c r="OKT50" s="160"/>
      <c r="OKU50" s="160"/>
      <c r="OKV50" s="160"/>
      <c r="OKW50" s="160"/>
      <c r="OKX50" s="160"/>
      <c r="OKY50" s="160"/>
      <c r="OKZ50" s="160"/>
      <c r="OLA50" s="160"/>
      <c r="OLB50" s="160"/>
      <c r="OLC50" s="160"/>
      <c r="OLD50" s="160"/>
      <c r="OLE50" s="160"/>
      <c r="OLF50" s="160"/>
      <c r="OLG50" s="160"/>
      <c r="OLH50" s="160"/>
      <c r="OLI50" s="160"/>
      <c r="OLJ50" s="160"/>
      <c r="OLK50" s="160"/>
      <c r="OLL50" s="160"/>
      <c r="OLM50" s="160"/>
      <c r="OLN50" s="160"/>
      <c r="OLO50" s="160"/>
      <c r="OLP50" s="160"/>
      <c r="OLQ50" s="160"/>
      <c r="OLR50" s="160"/>
      <c r="OLS50" s="160"/>
      <c r="OLT50" s="160"/>
      <c r="OLU50" s="160"/>
      <c r="OLV50" s="160"/>
      <c r="OLW50" s="160"/>
      <c r="OLX50" s="160"/>
      <c r="OLY50" s="160"/>
      <c r="OLZ50" s="160"/>
      <c r="OMA50" s="160"/>
      <c r="OMB50" s="160"/>
      <c r="OMC50" s="160"/>
      <c r="OMD50" s="160"/>
      <c r="OME50" s="160"/>
      <c r="OMF50" s="160"/>
      <c r="OMG50" s="160"/>
      <c r="OMH50" s="160"/>
      <c r="OMI50" s="160"/>
      <c r="OMJ50" s="160"/>
      <c r="OMK50" s="160"/>
      <c r="OML50" s="160"/>
      <c r="OMM50" s="160"/>
      <c r="OMN50" s="160"/>
      <c r="OMO50" s="160"/>
      <c r="OMP50" s="160"/>
      <c r="OMQ50" s="160"/>
      <c r="OMR50" s="160"/>
      <c r="OMS50" s="160"/>
      <c r="OMT50" s="160"/>
      <c r="OMU50" s="160"/>
      <c r="OMV50" s="160"/>
      <c r="OMW50" s="160"/>
      <c r="OMX50" s="160"/>
      <c r="OMY50" s="160"/>
      <c r="OMZ50" s="160"/>
      <c r="ONA50" s="160"/>
      <c r="ONB50" s="160"/>
      <c r="ONC50" s="160"/>
      <c r="OND50" s="160"/>
      <c r="ONE50" s="160"/>
      <c r="ONF50" s="160"/>
      <c r="ONG50" s="160"/>
      <c r="ONH50" s="160"/>
      <c r="ONI50" s="160"/>
      <c r="ONJ50" s="160"/>
      <c r="ONK50" s="160"/>
      <c r="ONL50" s="160"/>
      <c r="ONM50" s="160"/>
      <c r="ONN50" s="160"/>
      <c r="ONO50" s="160"/>
      <c r="ONP50" s="160"/>
      <c r="ONQ50" s="160"/>
      <c r="ONR50" s="160"/>
      <c r="ONS50" s="160"/>
      <c r="ONT50" s="160"/>
      <c r="ONU50" s="160"/>
      <c r="ONV50" s="160"/>
      <c r="ONW50" s="160"/>
      <c r="ONX50" s="160"/>
      <c r="ONY50" s="160"/>
      <c r="ONZ50" s="160"/>
      <c r="OOA50" s="160"/>
      <c r="OOB50" s="160"/>
      <c r="OOC50" s="160"/>
      <c r="OOD50" s="160"/>
      <c r="OOE50" s="160"/>
      <c r="OOF50" s="160"/>
      <c r="OOG50" s="160"/>
      <c r="OOH50" s="160"/>
      <c r="OOI50" s="160"/>
      <c r="OOJ50" s="160"/>
      <c r="OOK50" s="160"/>
      <c r="OOL50" s="160"/>
      <c r="OOM50" s="160"/>
      <c r="OON50" s="160"/>
      <c r="OOO50" s="160"/>
      <c r="OOP50" s="160"/>
      <c r="OOQ50" s="160"/>
      <c r="OOR50" s="160"/>
      <c r="OOS50" s="160"/>
      <c r="OOT50" s="160"/>
      <c r="OOU50" s="160"/>
      <c r="OOV50" s="160"/>
      <c r="OOW50" s="160"/>
      <c r="OOX50" s="160"/>
      <c r="OOY50" s="160"/>
      <c r="OOZ50" s="160"/>
      <c r="OPA50" s="160"/>
      <c r="OPB50" s="160"/>
      <c r="OPC50" s="160"/>
      <c r="OPD50" s="160"/>
      <c r="OPE50" s="160"/>
      <c r="OPF50" s="160"/>
      <c r="OPG50" s="160"/>
      <c r="OPH50" s="160"/>
      <c r="OPI50" s="160"/>
      <c r="OPJ50" s="160"/>
      <c r="OPK50" s="160"/>
      <c r="OPL50" s="160"/>
      <c r="OPM50" s="160"/>
      <c r="OPN50" s="160"/>
      <c r="OPO50" s="160"/>
      <c r="OPP50" s="160"/>
      <c r="OPQ50" s="160"/>
      <c r="OPR50" s="160"/>
      <c r="OPS50" s="160"/>
      <c r="OPT50" s="160"/>
      <c r="OPU50" s="160"/>
      <c r="OPV50" s="160"/>
      <c r="OPW50" s="160"/>
      <c r="OPX50" s="160"/>
      <c r="OPY50" s="160"/>
      <c r="OPZ50" s="160"/>
      <c r="OQA50" s="160"/>
      <c r="OQB50" s="160"/>
      <c r="OQC50" s="160"/>
      <c r="OQD50" s="160"/>
      <c r="OQE50" s="160"/>
      <c r="OQF50" s="160"/>
      <c r="OQG50" s="160"/>
      <c r="OQH50" s="160"/>
      <c r="OQI50" s="160"/>
      <c r="OQJ50" s="160"/>
      <c r="OQK50" s="160"/>
      <c r="OQL50" s="160"/>
      <c r="OQM50" s="160"/>
      <c r="OQN50" s="160"/>
      <c r="OQO50" s="160"/>
      <c r="OQP50" s="160"/>
      <c r="OQQ50" s="160"/>
      <c r="OQR50" s="160"/>
      <c r="OQS50" s="160"/>
      <c r="OQT50" s="160"/>
      <c r="OQU50" s="160"/>
      <c r="OQV50" s="160"/>
      <c r="OQW50" s="160"/>
      <c r="OQX50" s="160"/>
      <c r="OQY50" s="160"/>
      <c r="OQZ50" s="160"/>
      <c r="ORA50" s="160"/>
      <c r="ORB50" s="160"/>
      <c r="ORC50" s="160"/>
      <c r="ORD50" s="160"/>
      <c r="ORE50" s="160"/>
      <c r="ORF50" s="160"/>
      <c r="ORG50" s="160"/>
      <c r="ORH50" s="160"/>
      <c r="ORI50" s="160"/>
      <c r="ORJ50" s="160"/>
      <c r="ORK50" s="160"/>
      <c r="ORL50" s="160"/>
      <c r="ORM50" s="160"/>
      <c r="ORN50" s="160"/>
      <c r="ORO50" s="160"/>
      <c r="ORP50" s="160"/>
      <c r="ORQ50" s="160"/>
      <c r="ORR50" s="160"/>
      <c r="ORS50" s="160"/>
      <c r="ORT50" s="160"/>
      <c r="ORU50" s="160"/>
      <c r="ORV50" s="160"/>
      <c r="ORW50" s="160"/>
      <c r="ORX50" s="160"/>
      <c r="ORY50" s="160"/>
      <c r="ORZ50" s="160"/>
      <c r="OSA50" s="160"/>
      <c r="OSB50" s="160"/>
      <c r="OSC50" s="160"/>
      <c r="OSD50" s="160"/>
      <c r="OSE50" s="160"/>
      <c r="OSF50" s="160"/>
      <c r="OSG50" s="160"/>
      <c r="OSH50" s="160"/>
      <c r="OSI50" s="160"/>
      <c r="OSJ50" s="160"/>
      <c r="OSK50" s="160"/>
      <c r="OSL50" s="160"/>
      <c r="OSM50" s="160"/>
      <c r="OSN50" s="160"/>
      <c r="OSO50" s="160"/>
      <c r="OSP50" s="160"/>
      <c r="OSQ50" s="160"/>
      <c r="OSR50" s="160"/>
      <c r="OSS50" s="160"/>
      <c r="OST50" s="160"/>
      <c r="OSU50" s="160"/>
      <c r="OSV50" s="160"/>
      <c r="OSW50" s="160"/>
      <c r="OSX50" s="160"/>
      <c r="OSY50" s="160"/>
      <c r="OSZ50" s="160"/>
      <c r="OTA50" s="160"/>
      <c r="OTB50" s="160"/>
      <c r="OTC50" s="160"/>
      <c r="OTD50" s="160"/>
      <c r="OTE50" s="160"/>
      <c r="OTF50" s="160"/>
      <c r="OTG50" s="160"/>
      <c r="OTH50" s="160"/>
      <c r="OTI50" s="160"/>
      <c r="OTJ50" s="160"/>
      <c r="OTK50" s="160"/>
      <c r="OTL50" s="160"/>
      <c r="OTM50" s="160"/>
      <c r="OTN50" s="160"/>
      <c r="OTO50" s="160"/>
      <c r="OTP50" s="160"/>
      <c r="OTQ50" s="160"/>
      <c r="OTR50" s="160"/>
      <c r="OTS50" s="160"/>
      <c r="OTT50" s="160"/>
      <c r="OTU50" s="160"/>
      <c r="OTV50" s="160"/>
      <c r="OTW50" s="160"/>
      <c r="OTX50" s="160"/>
      <c r="OTY50" s="160"/>
      <c r="OTZ50" s="160"/>
      <c r="OUA50" s="160"/>
      <c r="OUB50" s="160"/>
      <c r="OUC50" s="160"/>
      <c r="OUD50" s="160"/>
      <c r="OUE50" s="160"/>
      <c r="OUF50" s="160"/>
      <c r="OUG50" s="160"/>
      <c r="OUH50" s="160"/>
      <c r="OUI50" s="160"/>
      <c r="OUJ50" s="160"/>
      <c r="OUK50" s="160"/>
      <c r="OUL50" s="160"/>
      <c r="OUM50" s="160"/>
      <c r="OUN50" s="160"/>
      <c r="OUO50" s="160"/>
      <c r="OUP50" s="160"/>
      <c r="OUQ50" s="160"/>
      <c r="OUR50" s="160"/>
      <c r="OUS50" s="160"/>
      <c r="OUT50" s="160"/>
      <c r="OUU50" s="160"/>
      <c r="OUV50" s="160"/>
      <c r="OUW50" s="160"/>
      <c r="OUX50" s="160"/>
      <c r="OUY50" s="160"/>
      <c r="OUZ50" s="160"/>
      <c r="OVA50" s="160"/>
      <c r="OVB50" s="160"/>
      <c r="OVC50" s="160"/>
      <c r="OVD50" s="160"/>
      <c r="OVE50" s="160"/>
      <c r="OVF50" s="160"/>
      <c r="OVG50" s="160"/>
      <c r="OVH50" s="160"/>
      <c r="OVI50" s="160"/>
      <c r="OVJ50" s="160"/>
      <c r="OVK50" s="160"/>
      <c r="OVL50" s="160"/>
      <c r="OVM50" s="160"/>
      <c r="OVN50" s="160"/>
      <c r="OVO50" s="160"/>
      <c r="OVP50" s="160"/>
      <c r="OVQ50" s="160"/>
      <c r="OVR50" s="160"/>
      <c r="OVS50" s="160"/>
      <c r="OVT50" s="160"/>
      <c r="OVU50" s="160"/>
      <c r="OVV50" s="160"/>
      <c r="OVW50" s="160"/>
      <c r="OVX50" s="160"/>
      <c r="OVY50" s="160"/>
      <c r="OVZ50" s="160"/>
      <c r="OWA50" s="160"/>
      <c r="OWB50" s="160"/>
      <c r="OWC50" s="160"/>
      <c r="OWD50" s="160"/>
      <c r="OWE50" s="160"/>
      <c r="OWF50" s="160"/>
      <c r="OWG50" s="160"/>
      <c r="OWH50" s="160"/>
      <c r="OWI50" s="160"/>
      <c r="OWJ50" s="160"/>
      <c r="OWK50" s="160"/>
      <c r="OWL50" s="160"/>
      <c r="OWM50" s="160"/>
      <c r="OWN50" s="160"/>
      <c r="OWO50" s="160"/>
      <c r="OWP50" s="160"/>
      <c r="OWQ50" s="160"/>
      <c r="OWR50" s="160"/>
      <c r="OWS50" s="160"/>
      <c r="OWT50" s="160"/>
      <c r="OWU50" s="160"/>
      <c r="OWV50" s="160"/>
      <c r="OWW50" s="160"/>
      <c r="OWX50" s="160"/>
      <c r="OWY50" s="160"/>
      <c r="OWZ50" s="160"/>
      <c r="OXA50" s="160"/>
      <c r="OXB50" s="160"/>
      <c r="OXC50" s="160"/>
      <c r="OXD50" s="160"/>
      <c r="OXE50" s="160"/>
      <c r="OXF50" s="160"/>
      <c r="OXG50" s="160"/>
      <c r="OXH50" s="160"/>
      <c r="OXI50" s="160"/>
      <c r="OXJ50" s="160"/>
      <c r="OXK50" s="160"/>
      <c r="OXL50" s="160"/>
      <c r="OXM50" s="160"/>
      <c r="OXN50" s="160"/>
      <c r="OXO50" s="160"/>
      <c r="OXP50" s="160"/>
      <c r="OXQ50" s="160"/>
      <c r="OXR50" s="160"/>
      <c r="OXS50" s="160"/>
      <c r="OXT50" s="160"/>
      <c r="OXU50" s="160"/>
      <c r="OXV50" s="160"/>
      <c r="OXW50" s="160"/>
      <c r="OXX50" s="160"/>
      <c r="OXY50" s="160"/>
      <c r="OXZ50" s="160"/>
      <c r="OYA50" s="160"/>
      <c r="OYB50" s="160"/>
      <c r="OYC50" s="160"/>
      <c r="OYD50" s="160"/>
      <c r="OYE50" s="160"/>
      <c r="OYF50" s="160"/>
      <c r="OYG50" s="160"/>
      <c r="OYH50" s="160"/>
      <c r="OYI50" s="160"/>
      <c r="OYJ50" s="160"/>
      <c r="OYK50" s="160"/>
      <c r="OYL50" s="160"/>
      <c r="OYM50" s="160"/>
      <c r="OYN50" s="160"/>
      <c r="OYO50" s="160"/>
      <c r="OYP50" s="160"/>
      <c r="OYQ50" s="160"/>
      <c r="OYR50" s="160"/>
      <c r="OYS50" s="160"/>
      <c r="OYT50" s="160"/>
      <c r="OYU50" s="160"/>
      <c r="OYV50" s="160"/>
      <c r="OYW50" s="160"/>
      <c r="OYX50" s="160"/>
      <c r="OYY50" s="160"/>
      <c r="OYZ50" s="160"/>
      <c r="OZA50" s="160"/>
      <c r="OZB50" s="160"/>
      <c r="OZC50" s="160"/>
      <c r="OZD50" s="160"/>
      <c r="OZE50" s="160"/>
      <c r="OZF50" s="160"/>
      <c r="OZG50" s="160"/>
      <c r="OZH50" s="160"/>
      <c r="OZI50" s="160"/>
      <c r="OZJ50" s="160"/>
      <c r="OZK50" s="160"/>
      <c r="OZL50" s="160"/>
      <c r="OZM50" s="160"/>
      <c r="OZN50" s="160"/>
      <c r="OZO50" s="160"/>
      <c r="OZP50" s="160"/>
      <c r="OZQ50" s="160"/>
      <c r="OZR50" s="160"/>
      <c r="OZS50" s="160"/>
      <c r="OZT50" s="160"/>
      <c r="OZU50" s="160"/>
      <c r="OZV50" s="160"/>
      <c r="OZW50" s="160"/>
      <c r="OZX50" s="160"/>
      <c r="OZY50" s="160"/>
      <c r="OZZ50" s="160"/>
      <c r="PAA50" s="160"/>
      <c r="PAB50" s="160"/>
      <c r="PAC50" s="160"/>
      <c r="PAD50" s="160"/>
      <c r="PAE50" s="160"/>
      <c r="PAF50" s="160"/>
      <c r="PAG50" s="160"/>
      <c r="PAH50" s="160"/>
      <c r="PAI50" s="160"/>
      <c r="PAJ50" s="160"/>
      <c r="PAK50" s="160"/>
      <c r="PAL50" s="160"/>
      <c r="PAM50" s="160"/>
      <c r="PAN50" s="160"/>
      <c r="PAO50" s="160"/>
      <c r="PAP50" s="160"/>
      <c r="PAQ50" s="160"/>
      <c r="PAR50" s="160"/>
      <c r="PAS50" s="160"/>
      <c r="PAT50" s="160"/>
      <c r="PAU50" s="160"/>
      <c r="PAV50" s="160"/>
      <c r="PAW50" s="160"/>
      <c r="PAX50" s="160"/>
      <c r="PAY50" s="160"/>
      <c r="PAZ50" s="160"/>
      <c r="PBA50" s="160"/>
      <c r="PBB50" s="160"/>
      <c r="PBC50" s="160"/>
      <c r="PBD50" s="160"/>
      <c r="PBE50" s="160"/>
      <c r="PBF50" s="160"/>
      <c r="PBG50" s="160"/>
      <c r="PBH50" s="160"/>
      <c r="PBI50" s="160"/>
      <c r="PBJ50" s="160"/>
      <c r="PBK50" s="160"/>
      <c r="PBL50" s="160"/>
      <c r="PBM50" s="160"/>
      <c r="PBN50" s="160"/>
      <c r="PBO50" s="160"/>
      <c r="PBP50" s="160"/>
      <c r="PBQ50" s="160"/>
      <c r="PBR50" s="160"/>
      <c r="PBS50" s="160"/>
      <c r="PBT50" s="160"/>
      <c r="PBU50" s="160"/>
      <c r="PBV50" s="160"/>
      <c r="PBW50" s="160"/>
      <c r="PBX50" s="160"/>
      <c r="PBY50" s="160"/>
      <c r="PBZ50" s="160"/>
      <c r="PCA50" s="160"/>
      <c r="PCB50" s="160"/>
      <c r="PCC50" s="160"/>
      <c r="PCD50" s="160"/>
      <c r="PCE50" s="160"/>
      <c r="PCF50" s="160"/>
      <c r="PCG50" s="160"/>
      <c r="PCH50" s="160"/>
      <c r="PCI50" s="160"/>
      <c r="PCJ50" s="160"/>
      <c r="PCK50" s="160"/>
      <c r="PCL50" s="160"/>
      <c r="PCM50" s="160"/>
      <c r="PCN50" s="160"/>
      <c r="PCO50" s="160"/>
      <c r="PCP50" s="160"/>
      <c r="PCQ50" s="160"/>
      <c r="PCR50" s="160"/>
      <c r="PCS50" s="160"/>
      <c r="PCT50" s="160"/>
      <c r="PCU50" s="160"/>
      <c r="PCV50" s="160"/>
      <c r="PCW50" s="160"/>
      <c r="PCX50" s="160"/>
      <c r="PCY50" s="160"/>
      <c r="PCZ50" s="160"/>
      <c r="PDA50" s="160"/>
      <c r="PDB50" s="160"/>
      <c r="PDC50" s="160"/>
      <c r="PDD50" s="160"/>
      <c r="PDE50" s="160"/>
      <c r="PDF50" s="160"/>
      <c r="PDG50" s="160"/>
      <c r="PDH50" s="160"/>
      <c r="PDI50" s="160"/>
      <c r="PDJ50" s="160"/>
      <c r="PDK50" s="160"/>
      <c r="PDL50" s="160"/>
      <c r="PDM50" s="160"/>
      <c r="PDN50" s="160"/>
      <c r="PDO50" s="160"/>
      <c r="PDP50" s="160"/>
      <c r="PDQ50" s="160"/>
      <c r="PDR50" s="160"/>
      <c r="PDS50" s="160"/>
      <c r="PDT50" s="160"/>
      <c r="PDU50" s="160"/>
      <c r="PDV50" s="160"/>
      <c r="PDW50" s="160"/>
      <c r="PDX50" s="160"/>
      <c r="PDY50" s="160"/>
      <c r="PDZ50" s="160"/>
      <c r="PEA50" s="160"/>
      <c r="PEB50" s="160"/>
      <c r="PEC50" s="160"/>
      <c r="PED50" s="160"/>
      <c r="PEE50" s="160"/>
      <c r="PEF50" s="160"/>
      <c r="PEG50" s="160"/>
      <c r="PEH50" s="160"/>
      <c r="PEI50" s="160"/>
      <c r="PEJ50" s="160"/>
      <c r="PEK50" s="160"/>
      <c r="PEL50" s="160"/>
      <c r="PEM50" s="160"/>
      <c r="PEN50" s="160"/>
      <c r="PEO50" s="160"/>
      <c r="PEP50" s="160"/>
      <c r="PEQ50" s="160"/>
      <c r="PER50" s="160"/>
      <c r="PES50" s="160"/>
      <c r="PET50" s="160"/>
      <c r="PEU50" s="160"/>
      <c r="PEV50" s="160"/>
      <c r="PEW50" s="160"/>
      <c r="PEX50" s="160"/>
      <c r="PEY50" s="160"/>
      <c r="PEZ50" s="160"/>
      <c r="PFA50" s="160"/>
      <c r="PFB50" s="160"/>
      <c r="PFC50" s="160"/>
      <c r="PFD50" s="160"/>
      <c r="PFE50" s="160"/>
      <c r="PFF50" s="160"/>
      <c r="PFG50" s="160"/>
      <c r="PFH50" s="160"/>
      <c r="PFI50" s="160"/>
      <c r="PFJ50" s="160"/>
      <c r="PFK50" s="160"/>
      <c r="PFL50" s="160"/>
      <c r="PFM50" s="160"/>
      <c r="PFN50" s="160"/>
      <c r="PFO50" s="160"/>
      <c r="PFP50" s="160"/>
      <c r="PFQ50" s="160"/>
      <c r="PFR50" s="160"/>
      <c r="PFS50" s="160"/>
      <c r="PFT50" s="160"/>
      <c r="PFU50" s="160"/>
      <c r="PFV50" s="160"/>
      <c r="PFW50" s="160"/>
      <c r="PFX50" s="160"/>
      <c r="PFY50" s="160"/>
      <c r="PFZ50" s="160"/>
      <c r="PGA50" s="160"/>
      <c r="PGB50" s="160"/>
      <c r="PGC50" s="160"/>
      <c r="PGD50" s="160"/>
      <c r="PGE50" s="160"/>
      <c r="PGF50" s="160"/>
      <c r="PGG50" s="160"/>
      <c r="PGH50" s="160"/>
      <c r="PGI50" s="160"/>
      <c r="PGJ50" s="160"/>
      <c r="PGK50" s="160"/>
      <c r="PGL50" s="160"/>
      <c r="PGM50" s="160"/>
      <c r="PGN50" s="160"/>
      <c r="PGO50" s="160"/>
      <c r="PGP50" s="160"/>
      <c r="PGQ50" s="160"/>
      <c r="PGR50" s="160"/>
      <c r="PGS50" s="160"/>
      <c r="PGT50" s="160"/>
      <c r="PGU50" s="160"/>
      <c r="PGV50" s="160"/>
      <c r="PGW50" s="160"/>
      <c r="PGX50" s="160"/>
      <c r="PGY50" s="160"/>
      <c r="PGZ50" s="160"/>
      <c r="PHA50" s="160"/>
      <c r="PHB50" s="160"/>
      <c r="PHC50" s="160"/>
      <c r="PHD50" s="160"/>
      <c r="PHE50" s="160"/>
      <c r="PHF50" s="160"/>
      <c r="PHG50" s="160"/>
      <c r="PHH50" s="160"/>
      <c r="PHI50" s="160"/>
      <c r="PHJ50" s="160"/>
      <c r="PHK50" s="160"/>
      <c r="PHL50" s="160"/>
      <c r="PHM50" s="160"/>
      <c r="PHN50" s="160"/>
      <c r="PHO50" s="160"/>
      <c r="PHP50" s="160"/>
      <c r="PHQ50" s="160"/>
      <c r="PHR50" s="160"/>
      <c r="PHS50" s="160"/>
      <c r="PHT50" s="160"/>
      <c r="PHU50" s="160"/>
      <c r="PHV50" s="160"/>
      <c r="PHW50" s="160"/>
      <c r="PHX50" s="160"/>
      <c r="PHY50" s="160"/>
      <c r="PHZ50" s="160"/>
      <c r="PIA50" s="160"/>
      <c r="PIB50" s="160"/>
      <c r="PIC50" s="160"/>
      <c r="PID50" s="160"/>
      <c r="PIE50" s="160"/>
      <c r="PIF50" s="160"/>
      <c r="PIG50" s="160"/>
      <c r="PIH50" s="160"/>
      <c r="PII50" s="160"/>
      <c r="PIJ50" s="160"/>
      <c r="PIK50" s="160"/>
      <c r="PIL50" s="160"/>
      <c r="PIM50" s="160"/>
      <c r="PIN50" s="160"/>
      <c r="PIO50" s="160"/>
      <c r="PIP50" s="160"/>
      <c r="PIQ50" s="160"/>
      <c r="PIR50" s="160"/>
      <c r="PIS50" s="160"/>
      <c r="PIT50" s="160"/>
      <c r="PIU50" s="160"/>
      <c r="PIV50" s="160"/>
      <c r="PIW50" s="160"/>
      <c r="PIX50" s="160"/>
      <c r="PIY50" s="160"/>
      <c r="PIZ50" s="160"/>
      <c r="PJA50" s="160"/>
      <c r="PJB50" s="160"/>
      <c r="PJC50" s="160"/>
      <c r="PJD50" s="160"/>
      <c r="PJE50" s="160"/>
      <c r="PJF50" s="160"/>
      <c r="PJG50" s="160"/>
      <c r="PJH50" s="160"/>
      <c r="PJI50" s="160"/>
      <c r="PJJ50" s="160"/>
      <c r="PJK50" s="160"/>
      <c r="PJL50" s="160"/>
      <c r="PJM50" s="160"/>
      <c r="PJN50" s="160"/>
      <c r="PJO50" s="160"/>
      <c r="PJP50" s="160"/>
      <c r="PJQ50" s="160"/>
      <c r="PJR50" s="160"/>
      <c r="PJS50" s="160"/>
      <c r="PJT50" s="160"/>
      <c r="PJU50" s="160"/>
      <c r="PJV50" s="160"/>
      <c r="PJW50" s="160"/>
      <c r="PJX50" s="160"/>
      <c r="PJY50" s="160"/>
      <c r="PJZ50" s="160"/>
      <c r="PKA50" s="160"/>
      <c r="PKB50" s="160"/>
      <c r="PKC50" s="160"/>
      <c r="PKD50" s="160"/>
      <c r="PKE50" s="160"/>
      <c r="PKF50" s="160"/>
      <c r="PKG50" s="160"/>
      <c r="PKH50" s="160"/>
      <c r="PKI50" s="160"/>
      <c r="PKJ50" s="160"/>
      <c r="PKK50" s="160"/>
      <c r="PKL50" s="160"/>
      <c r="PKM50" s="160"/>
      <c r="PKN50" s="160"/>
      <c r="PKO50" s="160"/>
      <c r="PKP50" s="160"/>
      <c r="PKQ50" s="160"/>
      <c r="PKR50" s="160"/>
      <c r="PKS50" s="160"/>
      <c r="PKT50" s="160"/>
      <c r="PKU50" s="160"/>
      <c r="PKV50" s="160"/>
      <c r="PKW50" s="160"/>
      <c r="PKX50" s="160"/>
      <c r="PKY50" s="160"/>
      <c r="PKZ50" s="160"/>
      <c r="PLA50" s="160"/>
      <c r="PLB50" s="160"/>
      <c r="PLC50" s="160"/>
      <c r="PLD50" s="160"/>
      <c r="PLE50" s="160"/>
      <c r="PLF50" s="160"/>
      <c r="PLG50" s="160"/>
      <c r="PLH50" s="160"/>
      <c r="PLI50" s="160"/>
      <c r="PLJ50" s="160"/>
      <c r="PLK50" s="160"/>
      <c r="PLL50" s="160"/>
      <c r="PLM50" s="160"/>
      <c r="PLN50" s="160"/>
      <c r="PLO50" s="160"/>
      <c r="PLP50" s="160"/>
      <c r="PLQ50" s="160"/>
      <c r="PLR50" s="160"/>
      <c r="PLS50" s="160"/>
      <c r="PLT50" s="160"/>
      <c r="PLU50" s="160"/>
      <c r="PLV50" s="160"/>
      <c r="PLW50" s="160"/>
      <c r="PLX50" s="160"/>
      <c r="PLY50" s="160"/>
      <c r="PLZ50" s="160"/>
      <c r="PMA50" s="160"/>
      <c r="PMB50" s="160"/>
      <c r="PMC50" s="160"/>
      <c r="PMD50" s="160"/>
      <c r="PME50" s="160"/>
      <c r="PMF50" s="160"/>
      <c r="PMG50" s="160"/>
      <c r="PMH50" s="160"/>
      <c r="PMI50" s="160"/>
      <c r="PMJ50" s="160"/>
      <c r="PMK50" s="160"/>
      <c r="PML50" s="160"/>
      <c r="PMM50" s="160"/>
      <c r="PMN50" s="160"/>
      <c r="PMO50" s="160"/>
      <c r="PMP50" s="160"/>
      <c r="PMQ50" s="160"/>
      <c r="PMR50" s="160"/>
      <c r="PMS50" s="160"/>
      <c r="PMT50" s="160"/>
      <c r="PMU50" s="160"/>
      <c r="PMV50" s="160"/>
      <c r="PMW50" s="160"/>
      <c r="PMX50" s="160"/>
      <c r="PMY50" s="160"/>
      <c r="PMZ50" s="160"/>
      <c r="PNA50" s="160"/>
      <c r="PNB50" s="160"/>
      <c r="PNC50" s="160"/>
      <c r="PND50" s="160"/>
      <c r="PNE50" s="160"/>
      <c r="PNF50" s="160"/>
      <c r="PNG50" s="160"/>
      <c r="PNH50" s="160"/>
      <c r="PNI50" s="160"/>
      <c r="PNJ50" s="160"/>
      <c r="PNK50" s="160"/>
      <c r="PNL50" s="160"/>
      <c r="PNM50" s="160"/>
      <c r="PNN50" s="160"/>
      <c r="PNO50" s="160"/>
      <c r="PNP50" s="160"/>
      <c r="PNQ50" s="160"/>
      <c r="PNR50" s="160"/>
      <c r="PNS50" s="160"/>
      <c r="PNT50" s="160"/>
      <c r="PNU50" s="160"/>
      <c r="PNV50" s="160"/>
      <c r="PNW50" s="160"/>
      <c r="PNX50" s="160"/>
      <c r="PNY50" s="160"/>
      <c r="PNZ50" s="160"/>
      <c r="POA50" s="160"/>
      <c r="POB50" s="160"/>
      <c r="POC50" s="160"/>
      <c r="POD50" s="160"/>
      <c r="POE50" s="160"/>
      <c r="POF50" s="160"/>
      <c r="POG50" s="160"/>
      <c r="POH50" s="160"/>
      <c r="POI50" s="160"/>
      <c r="POJ50" s="160"/>
      <c r="POK50" s="160"/>
      <c r="POL50" s="160"/>
      <c r="POM50" s="160"/>
      <c r="PON50" s="160"/>
      <c r="POO50" s="160"/>
      <c r="POP50" s="160"/>
      <c r="POQ50" s="160"/>
      <c r="POR50" s="160"/>
      <c r="POS50" s="160"/>
      <c r="POT50" s="160"/>
      <c r="POU50" s="160"/>
      <c r="POV50" s="160"/>
      <c r="POW50" s="160"/>
      <c r="POX50" s="160"/>
      <c r="POY50" s="160"/>
      <c r="POZ50" s="160"/>
      <c r="PPA50" s="160"/>
      <c r="PPB50" s="160"/>
      <c r="PPC50" s="160"/>
      <c r="PPD50" s="160"/>
      <c r="PPE50" s="160"/>
      <c r="PPF50" s="160"/>
      <c r="PPG50" s="160"/>
      <c r="PPH50" s="160"/>
      <c r="PPI50" s="160"/>
      <c r="PPJ50" s="160"/>
      <c r="PPK50" s="160"/>
      <c r="PPL50" s="160"/>
      <c r="PPM50" s="160"/>
      <c r="PPN50" s="160"/>
      <c r="PPO50" s="160"/>
      <c r="PPP50" s="160"/>
      <c r="PPQ50" s="160"/>
      <c r="PPR50" s="160"/>
      <c r="PPS50" s="160"/>
      <c r="PPT50" s="160"/>
      <c r="PPU50" s="160"/>
      <c r="PPV50" s="160"/>
      <c r="PPW50" s="160"/>
      <c r="PPX50" s="160"/>
      <c r="PPY50" s="160"/>
      <c r="PPZ50" s="160"/>
      <c r="PQA50" s="160"/>
      <c r="PQB50" s="160"/>
      <c r="PQC50" s="160"/>
      <c r="PQD50" s="160"/>
      <c r="PQE50" s="160"/>
      <c r="PQF50" s="160"/>
      <c r="PQG50" s="160"/>
      <c r="PQH50" s="160"/>
      <c r="PQI50" s="160"/>
      <c r="PQJ50" s="160"/>
      <c r="PQK50" s="160"/>
      <c r="PQL50" s="160"/>
      <c r="PQM50" s="160"/>
      <c r="PQN50" s="160"/>
      <c r="PQO50" s="160"/>
      <c r="PQP50" s="160"/>
      <c r="PQQ50" s="160"/>
      <c r="PQR50" s="160"/>
      <c r="PQS50" s="160"/>
      <c r="PQT50" s="160"/>
      <c r="PQU50" s="160"/>
      <c r="PQV50" s="160"/>
      <c r="PQW50" s="160"/>
      <c r="PQX50" s="160"/>
      <c r="PQY50" s="160"/>
      <c r="PQZ50" s="160"/>
      <c r="PRA50" s="160"/>
      <c r="PRB50" s="160"/>
      <c r="PRC50" s="160"/>
      <c r="PRD50" s="160"/>
      <c r="PRE50" s="160"/>
      <c r="PRF50" s="160"/>
      <c r="PRG50" s="160"/>
      <c r="PRH50" s="160"/>
      <c r="PRI50" s="160"/>
      <c r="PRJ50" s="160"/>
      <c r="PRK50" s="160"/>
      <c r="PRL50" s="160"/>
      <c r="PRM50" s="160"/>
      <c r="PRN50" s="160"/>
      <c r="PRO50" s="160"/>
      <c r="PRP50" s="160"/>
      <c r="PRQ50" s="160"/>
      <c r="PRR50" s="160"/>
      <c r="PRS50" s="160"/>
      <c r="PRT50" s="160"/>
      <c r="PRU50" s="160"/>
      <c r="PRV50" s="160"/>
      <c r="PRW50" s="160"/>
      <c r="PRX50" s="160"/>
      <c r="PRY50" s="160"/>
      <c r="PRZ50" s="160"/>
      <c r="PSA50" s="160"/>
      <c r="PSB50" s="160"/>
      <c r="PSC50" s="160"/>
      <c r="PSD50" s="160"/>
      <c r="PSE50" s="160"/>
      <c r="PSF50" s="160"/>
      <c r="PSG50" s="160"/>
      <c r="PSH50" s="160"/>
      <c r="PSI50" s="160"/>
      <c r="PSJ50" s="160"/>
      <c r="PSK50" s="160"/>
      <c r="PSL50" s="160"/>
      <c r="PSM50" s="160"/>
      <c r="PSN50" s="160"/>
      <c r="PSO50" s="160"/>
      <c r="PSP50" s="160"/>
      <c r="PSQ50" s="160"/>
      <c r="PSR50" s="160"/>
      <c r="PSS50" s="160"/>
      <c r="PST50" s="160"/>
      <c r="PSU50" s="160"/>
      <c r="PSV50" s="160"/>
      <c r="PSW50" s="160"/>
      <c r="PSX50" s="160"/>
      <c r="PSY50" s="160"/>
      <c r="PSZ50" s="160"/>
      <c r="PTA50" s="160"/>
      <c r="PTB50" s="160"/>
      <c r="PTC50" s="160"/>
      <c r="PTD50" s="160"/>
      <c r="PTE50" s="160"/>
      <c r="PTF50" s="160"/>
      <c r="PTG50" s="160"/>
      <c r="PTH50" s="160"/>
      <c r="PTI50" s="160"/>
      <c r="PTJ50" s="160"/>
      <c r="PTK50" s="160"/>
      <c r="PTL50" s="160"/>
      <c r="PTM50" s="160"/>
      <c r="PTN50" s="160"/>
      <c r="PTO50" s="160"/>
      <c r="PTP50" s="160"/>
      <c r="PTQ50" s="160"/>
      <c r="PTR50" s="160"/>
      <c r="PTS50" s="160"/>
      <c r="PTT50" s="160"/>
      <c r="PTU50" s="160"/>
      <c r="PTV50" s="160"/>
      <c r="PTW50" s="160"/>
      <c r="PTX50" s="160"/>
      <c r="PTY50" s="160"/>
      <c r="PTZ50" s="160"/>
      <c r="PUA50" s="160"/>
      <c r="PUB50" s="160"/>
      <c r="PUC50" s="160"/>
      <c r="PUD50" s="160"/>
      <c r="PUE50" s="160"/>
      <c r="PUF50" s="160"/>
      <c r="PUG50" s="160"/>
      <c r="PUH50" s="160"/>
      <c r="PUI50" s="160"/>
      <c r="PUJ50" s="160"/>
      <c r="PUK50" s="160"/>
      <c r="PUL50" s="160"/>
      <c r="PUM50" s="160"/>
      <c r="PUN50" s="160"/>
      <c r="PUO50" s="160"/>
      <c r="PUP50" s="160"/>
      <c r="PUQ50" s="160"/>
      <c r="PUR50" s="160"/>
      <c r="PUS50" s="160"/>
      <c r="PUT50" s="160"/>
      <c r="PUU50" s="160"/>
      <c r="PUV50" s="160"/>
      <c r="PUW50" s="160"/>
      <c r="PUX50" s="160"/>
      <c r="PUY50" s="160"/>
      <c r="PUZ50" s="160"/>
      <c r="PVA50" s="160"/>
      <c r="PVB50" s="160"/>
      <c r="PVC50" s="160"/>
      <c r="PVD50" s="160"/>
      <c r="PVE50" s="160"/>
      <c r="PVF50" s="160"/>
      <c r="PVG50" s="160"/>
      <c r="PVH50" s="160"/>
      <c r="PVI50" s="160"/>
      <c r="PVJ50" s="160"/>
      <c r="PVK50" s="160"/>
      <c r="PVL50" s="160"/>
      <c r="PVM50" s="160"/>
      <c r="PVN50" s="160"/>
      <c r="PVO50" s="160"/>
      <c r="PVP50" s="160"/>
      <c r="PVQ50" s="160"/>
      <c r="PVR50" s="160"/>
      <c r="PVS50" s="160"/>
      <c r="PVT50" s="160"/>
      <c r="PVU50" s="160"/>
      <c r="PVV50" s="160"/>
      <c r="PVW50" s="160"/>
      <c r="PVX50" s="160"/>
      <c r="PVY50" s="160"/>
      <c r="PVZ50" s="160"/>
      <c r="PWA50" s="160"/>
      <c r="PWB50" s="160"/>
      <c r="PWC50" s="160"/>
      <c r="PWD50" s="160"/>
      <c r="PWE50" s="160"/>
      <c r="PWF50" s="160"/>
      <c r="PWG50" s="160"/>
      <c r="PWH50" s="160"/>
      <c r="PWI50" s="160"/>
      <c r="PWJ50" s="160"/>
      <c r="PWK50" s="160"/>
      <c r="PWL50" s="160"/>
      <c r="PWM50" s="160"/>
      <c r="PWN50" s="160"/>
      <c r="PWO50" s="160"/>
      <c r="PWP50" s="160"/>
      <c r="PWQ50" s="160"/>
      <c r="PWR50" s="160"/>
      <c r="PWS50" s="160"/>
      <c r="PWT50" s="160"/>
      <c r="PWU50" s="160"/>
      <c r="PWV50" s="160"/>
      <c r="PWW50" s="160"/>
      <c r="PWX50" s="160"/>
      <c r="PWY50" s="160"/>
      <c r="PWZ50" s="160"/>
      <c r="PXA50" s="160"/>
      <c r="PXB50" s="160"/>
      <c r="PXC50" s="160"/>
      <c r="PXD50" s="160"/>
      <c r="PXE50" s="160"/>
      <c r="PXF50" s="160"/>
      <c r="PXG50" s="160"/>
      <c r="PXH50" s="160"/>
      <c r="PXI50" s="160"/>
      <c r="PXJ50" s="160"/>
      <c r="PXK50" s="160"/>
      <c r="PXL50" s="160"/>
      <c r="PXM50" s="160"/>
      <c r="PXN50" s="160"/>
      <c r="PXO50" s="160"/>
      <c r="PXP50" s="160"/>
      <c r="PXQ50" s="160"/>
      <c r="PXR50" s="160"/>
      <c r="PXS50" s="160"/>
      <c r="PXT50" s="160"/>
      <c r="PXU50" s="160"/>
      <c r="PXV50" s="160"/>
      <c r="PXW50" s="160"/>
      <c r="PXX50" s="160"/>
      <c r="PXY50" s="160"/>
      <c r="PXZ50" s="160"/>
      <c r="PYA50" s="160"/>
      <c r="PYB50" s="160"/>
      <c r="PYC50" s="160"/>
      <c r="PYD50" s="160"/>
      <c r="PYE50" s="160"/>
      <c r="PYF50" s="160"/>
      <c r="PYG50" s="160"/>
      <c r="PYH50" s="160"/>
      <c r="PYI50" s="160"/>
      <c r="PYJ50" s="160"/>
      <c r="PYK50" s="160"/>
      <c r="PYL50" s="160"/>
      <c r="PYM50" s="160"/>
      <c r="PYN50" s="160"/>
      <c r="PYO50" s="160"/>
      <c r="PYP50" s="160"/>
      <c r="PYQ50" s="160"/>
      <c r="PYR50" s="160"/>
      <c r="PYS50" s="160"/>
      <c r="PYT50" s="160"/>
      <c r="PYU50" s="160"/>
      <c r="PYV50" s="160"/>
      <c r="PYW50" s="160"/>
      <c r="PYX50" s="160"/>
      <c r="PYY50" s="160"/>
      <c r="PYZ50" s="160"/>
      <c r="PZA50" s="160"/>
      <c r="PZB50" s="160"/>
      <c r="PZC50" s="160"/>
      <c r="PZD50" s="160"/>
      <c r="PZE50" s="160"/>
      <c r="PZF50" s="160"/>
      <c r="PZG50" s="160"/>
      <c r="PZH50" s="160"/>
      <c r="PZI50" s="160"/>
      <c r="PZJ50" s="160"/>
      <c r="PZK50" s="160"/>
      <c r="PZL50" s="160"/>
      <c r="PZM50" s="160"/>
      <c r="PZN50" s="160"/>
      <c r="PZO50" s="160"/>
      <c r="PZP50" s="160"/>
      <c r="PZQ50" s="160"/>
      <c r="PZR50" s="160"/>
      <c r="PZS50" s="160"/>
      <c r="PZT50" s="160"/>
      <c r="PZU50" s="160"/>
      <c r="PZV50" s="160"/>
      <c r="PZW50" s="160"/>
      <c r="PZX50" s="160"/>
      <c r="PZY50" s="160"/>
      <c r="PZZ50" s="160"/>
      <c r="QAA50" s="160"/>
      <c r="QAB50" s="160"/>
      <c r="QAC50" s="160"/>
      <c r="QAD50" s="160"/>
      <c r="QAE50" s="160"/>
      <c r="QAF50" s="160"/>
      <c r="QAG50" s="160"/>
      <c r="QAH50" s="160"/>
      <c r="QAI50" s="160"/>
      <c r="QAJ50" s="160"/>
      <c r="QAK50" s="160"/>
      <c r="QAL50" s="160"/>
      <c r="QAM50" s="160"/>
      <c r="QAN50" s="160"/>
      <c r="QAO50" s="160"/>
      <c r="QAP50" s="160"/>
      <c r="QAQ50" s="160"/>
      <c r="QAR50" s="160"/>
      <c r="QAS50" s="160"/>
      <c r="QAT50" s="160"/>
      <c r="QAU50" s="160"/>
      <c r="QAV50" s="160"/>
      <c r="QAW50" s="160"/>
      <c r="QAX50" s="160"/>
      <c r="QAY50" s="160"/>
      <c r="QAZ50" s="160"/>
      <c r="QBA50" s="160"/>
      <c r="QBB50" s="160"/>
      <c r="QBC50" s="160"/>
      <c r="QBD50" s="160"/>
      <c r="QBE50" s="160"/>
      <c r="QBF50" s="160"/>
      <c r="QBG50" s="160"/>
      <c r="QBH50" s="160"/>
      <c r="QBI50" s="160"/>
      <c r="QBJ50" s="160"/>
      <c r="QBK50" s="160"/>
      <c r="QBL50" s="160"/>
      <c r="QBM50" s="160"/>
      <c r="QBN50" s="160"/>
      <c r="QBO50" s="160"/>
      <c r="QBP50" s="160"/>
      <c r="QBQ50" s="160"/>
      <c r="QBR50" s="160"/>
      <c r="QBS50" s="160"/>
      <c r="QBT50" s="160"/>
      <c r="QBU50" s="160"/>
      <c r="QBV50" s="160"/>
      <c r="QBW50" s="160"/>
      <c r="QBX50" s="160"/>
      <c r="QBY50" s="160"/>
      <c r="QBZ50" s="160"/>
      <c r="QCA50" s="160"/>
      <c r="QCB50" s="160"/>
      <c r="QCC50" s="160"/>
      <c r="QCD50" s="160"/>
      <c r="QCE50" s="160"/>
      <c r="QCF50" s="160"/>
      <c r="QCG50" s="160"/>
      <c r="QCH50" s="160"/>
      <c r="QCI50" s="160"/>
      <c r="QCJ50" s="160"/>
      <c r="QCK50" s="160"/>
      <c r="QCL50" s="160"/>
      <c r="QCM50" s="160"/>
      <c r="QCN50" s="160"/>
      <c r="QCO50" s="160"/>
      <c r="QCP50" s="160"/>
      <c r="QCQ50" s="160"/>
      <c r="QCR50" s="160"/>
      <c r="QCS50" s="160"/>
      <c r="QCT50" s="160"/>
      <c r="QCU50" s="160"/>
      <c r="QCV50" s="160"/>
      <c r="QCW50" s="160"/>
      <c r="QCX50" s="160"/>
      <c r="QCY50" s="160"/>
      <c r="QCZ50" s="160"/>
      <c r="QDA50" s="160"/>
      <c r="QDB50" s="160"/>
      <c r="QDC50" s="160"/>
      <c r="QDD50" s="160"/>
      <c r="QDE50" s="160"/>
      <c r="QDF50" s="160"/>
      <c r="QDG50" s="160"/>
      <c r="QDH50" s="160"/>
      <c r="QDI50" s="160"/>
      <c r="QDJ50" s="160"/>
      <c r="QDK50" s="160"/>
      <c r="QDL50" s="160"/>
      <c r="QDM50" s="160"/>
      <c r="QDN50" s="160"/>
      <c r="QDO50" s="160"/>
      <c r="QDP50" s="160"/>
      <c r="QDQ50" s="160"/>
      <c r="QDR50" s="160"/>
      <c r="QDS50" s="160"/>
      <c r="QDT50" s="160"/>
      <c r="QDU50" s="160"/>
      <c r="QDV50" s="160"/>
      <c r="QDW50" s="160"/>
      <c r="QDX50" s="160"/>
      <c r="QDY50" s="160"/>
      <c r="QDZ50" s="160"/>
      <c r="QEA50" s="160"/>
      <c r="QEB50" s="160"/>
      <c r="QEC50" s="160"/>
      <c r="QED50" s="160"/>
      <c r="QEE50" s="160"/>
      <c r="QEF50" s="160"/>
      <c r="QEG50" s="160"/>
      <c r="QEH50" s="160"/>
      <c r="QEI50" s="160"/>
      <c r="QEJ50" s="160"/>
      <c r="QEK50" s="160"/>
      <c r="QEL50" s="160"/>
      <c r="QEM50" s="160"/>
      <c r="QEN50" s="160"/>
      <c r="QEO50" s="160"/>
      <c r="QEP50" s="160"/>
      <c r="QEQ50" s="160"/>
      <c r="QER50" s="160"/>
      <c r="QES50" s="160"/>
      <c r="QET50" s="160"/>
      <c r="QEU50" s="160"/>
      <c r="QEV50" s="160"/>
      <c r="QEW50" s="160"/>
      <c r="QEX50" s="160"/>
      <c r="QEY50" s="160"/>
      <c r="QEZ50" s="160"/>
      <c r="QFA50" s="160"/>
      <c r="QFB50" s="160"/>
      <c r="QFC50" s="160"/>
      <c r="QFD50" s="160"/>
      <c r="QFE50" s="160"/>
      <c r="QFF50" s="160"/>
      <c r="QFG50" s="160"/>
      <c r="QFH50" s="160"/>
      <c r="QFI50" s="160"/>
      <c r="QFJ50" s="160"/>
      <c r="QFK50" s="160"/>
      <c r="QFL50" s="160"/>
      <c r="QFM50" s="160"/>
      <c r="QFN50" s="160"/>
      <c r="QFO50" s="160"/>
      <c r="QFP50" s="160"/>
      <c r="QFQ50" s="160"/>
      <c r="QFR50" s="160"/>
      <c r="QFS50" s="160"/>
      <c r="QFT50" s="160"/>
      <c r="QFU50" s="160"/>
      <c r="QFV50" s="160"/>
      <c r="QFW50" s="160"/>
      <c r="QFX50" s="160"/>
      <c r="QFY50" s="160"/>
      <c r="QFZ50" s="160"/>
      <c r="QGA50" s="160"/>
      <c r="QGB50" s="160"/>
      <c r="QGC50" s="160"/>
      <c r="QGD50" s="160"/>
      <c r="QGE50" s="160"/>
      <c r="QGF50" s="160"/>
      <c r="QGG50" s="160"/>
      <c r="QGH50" s="160"/>
      <c r="QGI50" s="160"/>
      <c r="QGJ50" s="160"/>
      <c r="QGK50" s="160"/>
      <c r="QGL50" s="160"/>
      <c r="QGM50" s="160"/>
      <c r="QGN50" s="160"/>
      <c r="QGO50" s="160"/>
      <c r="QGP50" s="160"/>
      <c r="QGQ50" s="160"/>
      <c r="QGR50" s="160"/>
      <c r="QGS50" s="160"/>
      <c r="QGT50" s="160"/>
      <c r="QGU50" s="160"/>
      <c r="QGV50" s="160"/>
      <c r="QGW50" s="160"/>
      <c r="QGX50" s="160"/>
      <c r="QGY50" s="160"/>
      <c r="QGZ50" s="160"/>
      <c r="QHA50" s="160"/>
      <c r="QHB50" s="160"/>
      <c r="QHC50" s="160"/>
      <c r="QHD50" s="160"/>
      <c r="QHE50" s="160"/>
      <c r="QHF50" s="160"/>
      <c r="QHG50" s="160"/>
      <c r="QHH50" s="160"/>
      <c r="QHI50" s="160"/>
      <c r="QHJ50" s="160"/>
      <c r="QHK50" s="160"/>
      <c r="QHL50" s="160"/>
      <c r="QHM50" s="160"/>
      <c r="QHN50" s="160"/>
      <c r="QHO50" s="160"/>
      <c r="QHP50" s="160"/>
      <c r="QHQ50" s="160"/>
      <c r="QHR50" s="160"/>
      <c r="QHS50" s="160"/>
      <c r="QHT50" s="160"/>
      <c r="QHU50" s="160"/>
      <c r="QHV50" s="160"/>
      <c r="QHW50" s="160"/>
      <c r="QHX50" s="160"/>
      <c r="QHY50" s="160"/>
      <c r="QHZ50" s="160"/>
      <c r="QIA50" s="160"/>
      <c r="QIB50" s="160"/>
      <c r="QIC50" s="160"/>
      <c r="QID50" s="160"/>
      <c r="QIE50" s="160"/>
      <c r="QIF50" s="160"/>
      <c r="QIG50" s="160"/>
      <c r="QIH50" s="160"/>
      <c r="QII50" s="160"/>
      <c r="QIJ50" s="160"/>
      <c r="QIK50" s="160"/>
      <c r="QIL50" s="160"/>
      <c r="QIM50" s="160"/>
      <c r="QIN50" s="160"/>
      <c r="QIO50" s="160"/>
      <c r="QIP50" s="160"/>
      <c r="QIQ50" s="160"/>
      <c r="QIR50" s="160"/>
      <c r="QIS50" s="160"/>
      <c r="QIT50" s="160"/>
      <c r="QIU50" s="160"/>
      <c r="QIV50" s="160"/>
      <c r="QIW50" s="160"/>
      <c r="QIX50" s="160"/>
      <c r="QIY50" s="160"/>
      <c r="QIZ50" s="160"/>
      <c r="QJA50" s="160"/>
      <c r="QJB50" s="160"/>
      <c r="QJC50" s="160"/>
      <c r="QJD50" s="160"/>
      <c r="QJE50" s="160"/>
      <c r="QJF50" s="160"/>
      <c r="QJG50" s="160"/>
      <c r="QJH50" s="160"/>
      <c r="QJI50" s="160"/>
      <c r="QJJ50" s="160"/>
      <c r="QJK50" s="160"/>
      <c r="QJL50" s="160"/>
      <c r="QJM50" s="160"/>
      <c r="QJN50" s="160"/>
      <c r="QJO50" s="160"/>
      <c r="QJP50" s="160"/>
      <c r="QJQ50" s="160"/>
      <c r="QJR50" s="160"/>
      <c r="QJS50" s="160"/>
      <c r="QJT50" s="160"/>
      <c r="QJU50" s="160"/>
      <c r="QJV50" s="160"/>
      <c r="QJW50" s="160"/>
      <c r="QJX50" s="160"/>
      <c r="QJY50" s="160"/>
      <c r="QJZ50" s="160"/>
      <c r="QKA50" s="160"/>
      <c r="QKB50" s="160"/>
      <c r="QKC50" s="160"/>
      <c r="QKD50" s="160"/>
      <c r="QKE50" s="160"/>
      <c r="QKF50" s="160"/>
      <c r="QKG50" s="160"/>
      <c r="QKH50" s="160"/>
      <c r="QKI50" s="160"/>
      <c r="QKJ50" s="160"/>
      <c r="QKK50" s="160"/>
      <c r="QKL50" s="160"/>
      <c r="QKM50" s="160"/>
      <c r="QKN50" s="160"/>
      <c r="QKO50" s="160"/>
      <c r="QKP50" s="160"/>
      <c r="QKQ50" s="160"/>
      <c r="QKR50" s="160"/>
      <c r="QKS50" s="160"/>
      <c r="QKT50" s="160"/>
      <c r="QKU50" s="160"/>
      <c r="QKV50" s="160"/>
      <c r="QKW50" s="160"/>
      <c r="QKX50" s="160"/>
      <c r="QKY50" s="160"/>
      <c r="QKZ50" s="160"/>
      <c r="QLA50" s="160"/>
      <c r="QLB50" s="160"/>
      <c r="QLC50" s="160"/>
      <c r="QLD50" s="160"/>
      <c r="QLE50" s="160"/>
      <c r="QLF50" s="160"/>
      <c r="QLG50" s="160"/>
      <c r="QLH50" s="160"/>
      <c r="QLI50" s="160"/>
      <c r="QLJ50" s="160"/>
      <c r="QLK50" s="160"/>
      <c r="QLL50" s="160"/>
      <c r="QLM50" s="160"/>
      <c r="QLN50" s="160"/>
      <c r="QLO50" s="160"/>
      <c r="QLP50" s="160"/>
      <c r="QLQ50" s="160"/>
      <c r="QLR50" s="160"/>
      <c r="QLS50" s="160"/>
      <c r="QLT50" s="160"/>
      <c r="QLU50" s="160"/>
      <c r="QLV50" s="160"/>
      <c r="QLW50" s="160"/>
      <c r="QLX50" s="160"/>
      <c r="QLY50" s="160"/>
      <c r="QLZ50" s="160"/>
      <c r="QMA50" s="160"/>
      <c r="QMB50" s="160"/>
      <c r="QMC50" s="160"/>
      <c r="QMD50" s="160"/>
      <c r="QME50" s="160"/>
      <c r="QMF50" s="160"/>
      <c r="QMG50" s="160"/>
      <c r="QMH50" s="160"/>
      <c r="QMI50" s="160"/>
      <c r="QMJ50" s="160"/>
      <c r="QMK50" s="160"/>
      <c r="QML50" s="160"/>
      <c r="QMM50" s="160"/>
      <c r="QMN50" s="160"/>
      <c r="QMO50" s="160"/>
      <c r="QMP50" s="160"/>
      <c r="QMQ50" s="160"/>
      <c r="QMR50" s="160"/>
      <c r="QMS50" s="160"/>
      <c r="QMT50" s="160"/>
      <c r="QMU50" s="160"/>
      <c r="QMV50" s="160"/>
      <c r="QMW50" s="160"/>
      <c r="QMX50" s="160"/>
      <c r="QMY50" s="160"/>
      <c r="QMZ50" s="160"/>
      <c r="QNA50" s="160"/>
      <c r="QNB50" s="160"/>
      <c r="QNC50" s="160"/>
      <c r="QND50" s="160"/>
      <c r="QNE50" s="160"/>
      <c r="QNF50" s="160"/>
      <c r="QNG50" s="160"/>
      <c r="QNH50" s="160"/>
      <c r="QNI50" s="160"/>
      <c r="QNJ50" s="160"/>
      <c r="QNK50" s="160"/>
      <c r="QNL50" s="160"/>
      <c r="QNM50" s="160"/>
      <c r="QNN50" s="160"/>
      <c r="QNO50" s="160"/>
      <c r="QNP50" s="160"/>
      <c r="QNQ50" s="160"/>
      <c r="QNR50" s="160"/>
      <c r="QNS50" s="160"/>
      <c r="QNT50" s="160"/>
      <c r="QNU50" s="160"/>
      <c r="QNV50" s="160"/>
      <c r="QNW50" s="160"/>
      <c r="QNX50" s="160"/>
      <c r="QNY50" s="160"/>
      <c r="QNZ50" s="160"/>
      <c r="QOA50" s="160"/>
      <c r="QOB50" s="160"/>
      <c r="QOC50" s="160"/>
      <c r="QOD50" s="160"/>
      <c r="QOE50" s="160"/>
      <c r="QOF50" s="160"/>
      <c r="QOG50" s="160"/>
      <c r="QOH50" s="160"/>
      <c r="QOI50" s="160"/>
      <c r="QOJ50" s="160"/>
      <c r="QOK50" s="160"/>
      <c r="QOL50" s="160"/>
      <c r="QOM50" s="160"/>
      <c r="QON50" s="160"/>
      <c r="QOO50" s="160"/>
      <c r="QOP50" s="160"/>
      <c r="QOQ50" s="160"/>
      <c r="QOR50" s="160"/>
      <c r="QOS50" s="160"/>
      <c r="QOT50" s="160"/>
      <c r="QOU50" s="160"/>
      <c r="QOV50" s="160"/>
      <c r="QOW50" s="160"/>
      <c r="QOX50" s="160"/>
      <c r="QOY50" s="160"/>
      <c r="QOZ50" s="160"/>
      <c r="QPA50" s="160"/>
      <c r="QPB50" s="160"/>
      <c r="QPC50" s="160"/>
      <c r="QPD50" s="160"/>
      <c r="QPE50" s="160"/>
      <c r="QPF50" s="160"/>
      <c r="QPG50" s="160"/>
      <c r="QPH50" s="160"/>
      <c r="QPI50" s="160"/>
      <c r="QPJ50" s="160"/>
      <c r="QPK50" s="160"/>
      <c r="QPL50" s="160"/>
      <c r="QPM50" s="160"/>
      <c r="QPN50" s="160"/>
      <c r="QPO50" s="160"/>
      <c r="QPP50" s="160"/>
      <c r="QPQ50" s="160"/>
      <c r="QPR50" s="160"/>
      <c r="QPS50" s="160"/>
      <c r="QPT50" s="160"/>
      <c r="QPU50" s="160"/>
      <c r="QPV50" s="160"/>
      <c r="QPW50" s="160"/>
      <c r="QPX50" s="160"/>
      <c r="QPY50" s="160"/>
      <c r="QPZ50" s="160"/>
      <c r="QQA50" s="160"/>
      <c r="QQB50" s="160"/>
      <c r="QQC50" s="160"/>
      <c r="QQD50" s="160"/>
      <c r="QQE50" s="160"/>
      <c r="QQF50" s="160"/>
      <c r="QQG50" s="160"/>
      <c r="QQH50" s="160"/>
      <c r="QQI50" s="160"/>
      <c r="QQJ50" s="160"/>
      <c r="QQK50" s="160"/>
      <c r="QQL50" s="160"/>
      <c r="QQM50" s="160"/>
      <c r="QQN50" s="160"/>
      <c r="QQO50" s="160"/>
      <c r="QQP50" s="160"/>
      <c r="QQQ50" s="160"/>
      <c r="QQR50" s="160"/>
      <c r="QQS50" s="160"/>
      <c r="QQT50" s="160"/>
      <c r="QQU50" s="160"/>
      <c r="QQV50" s="160"/>
      <c r="QQW50" s="160"/>
      <c r="QQX50" s="160"/>
      <c r="QQY50" s="160"/>
      <c r="QQZ50" s="160"/>
      <c r="QRA50" s="160"/>
      <c r="QRB50" s="160"/>
      <c r="QRC50" s="160"/>
      <c r="QRD50" s="160"/>
      <c r="QRE50" s="160"/>
      <c r="QRF50" s="160"/>
      <c r="QRG50" s="160"/>
      <c r="QRH50" s="160"/>
      <c r="QRI50" s="160"/>
      <c r="QRJ50" s="160"/>
      <c r="QRK50" s="160"/>
      <c r="QRL50" s="160"/>
      <c r="QRM50" s="160"/>
      <c r="QRN50" s="160"/>
      <c r="QRO50" s="160"/>
      <c r="QRP50" s="160"/>
      <c r="QRQ50" s="160"/>
      <c r="QRR50" s="160"/>
      <c r="QRS50" s="160"/>
      <c r="QRT50" s="160"/>
      <c r="QRU50" s="160"/>
      <c r="QRV50" s="160"/>
      <c r="QRW50" s="160"/>
      <c r="QRX50" s="160"/>
      <c r="QRY50" s="160"/>
      <c r="QRZ50" s="160"/>
      <c r="QSA50" s="160"/>
      <c r="QSB50" s="160"/>
      <c r="QSC50" s="160"/>
      <c r="QSD50" s="160"/>
      <c r="QSE50" s="160"/>
      <c r="QSF50" s="160"/>
      <c r="QSG50" s="160"/>
      <c r="QSH50" s="160"/>
      <c r="QSI50" s="160"/>
      <c r="QSJ50" s="160"/>
      <c r="QSK50" s="160"/>
      <c r="QSL50" s="160"/>
      <c r="QSM50" s="160"/>
      <c r="QSN50" s="160"/>
      <c r="QSO50" s="160"/>
      <c r="QSP50" s="160"/>
      <c r="QSQ50" s="160"/>
      <c r="QSR50" s="160"/>
      <c r="QSS50" s="160"/>
      <c r="QST50" s="160"/>
      <c r="QSU50" s="160"/>
      <c r="QSV50" s="160"/>
      <c r="QSW50" s="160"/>
      <c r="QSX50" s="160"/>
      <c r="QSY50" s="160"/>
      <c r="QSZ50" s="160"/>
      <c r="QTA50" s="160"/>
      <c r="QTB50" s="160"/>
      <c r="QTC50" s="160"/>
      <c r="QTD50" s="160"/>
      <c r="QTE50" s="160"/>
      <c r="QTF50" s="160"/>
      <c r="QTG50" s="160"/>
      <c r="QTH50" s="160"/>
      <c r="QTI50" s="160"/>
      <c r="QTJ50" s="160"/>
      <c r="QTK50" s="160"/>
      <c r="QTL50" s="160"/>
      <c r="QTM50" s="160"/>
      <c r="QTN50" s="160"/>
      <c r="QTO50" s="160"/>
      <c r="QTP50" s="160"/>
      <c r="QTQ50" s="160"/>
      <c r="QTR50" s="160"/>
      <c r="QTS50" s="160"/>
      <c r="QTT50" s="160"/>
      <c r="QTU50" s="160"/>
      <c r="QTV50" s="160"/>
      <c r="QTW50" s="160"/>
      <c r="QTX50" s="160"/>
      <c r="QTY50" s="160"/>
      <c r="QTZ50" s="160"/>
      <c r="QUA50" s="160"/>
      <c r="QUB50" s="160"/>
      <c r="QUC50" s="160"/>
      <c r="QUD50" s="160"/>
      <c r="QUE50" s="160"/>
      <c r="QUF50" s="160"/>
      <c r="QUG50" s="160"/>
      <c r="QUH50" s="160"/>
      <c r="QUI50" s="160"/>
      <c r="QUJ50" s="160"/>
      <c r="QUK50" s="160"/>
      <c r="QUL50" s="160"/>
      <c r="QUM50" s="160"/>
      <c r="QUN50" s="160"/>
      <c r="QUO50" s="160"/>
      <c r="QUP50" s="160"/>
      <c r="QUQ50" s="160"/>
      <c r="QUR50" s="160"/>
      <c r="QUS50" s="160"/>
      <c r="QUT50" s="160"/>
      <c r="QUU50" s="160"/>
      <c r="QUV50" s="160"/>
      <c r="QUW50" s="160"/>
      <c r="QUX50" s="160"/>
      <c r="QUY50" s="160"/>
      <c r="QUZ50" s="160"/>
      <c r="QVA50" s="160"/>
      <c r="QVB50" s="160"/>
      <c r="QVC50" s="160"/>
      <c r="QVD50" s="160"/>
      <c r="QVE50" s="160"/>
      <c r="QVF50" s="160"/>
      <c r="QVG50" s="160"/>
      <c r="QVH50" s="160"/>
      <c r="QVI50" s="160"/>
      <c r="QVJ50" s="160"/>
      <c r="QVK50" s="160"/>
      <c r="QVL50" s="160"/>
      <c r="QVM50" s="160"/>
      <c r="QVN50" s="160"/>
      <c r="QVO50" s="160"/>
      <c r="QVP50" s="160"/>
      <c r="QVQ50" s="160"/>
      <c r="QVR50" s="160"/>
      <c r="QVS50" s="160"/>
      <c r="QVT50" s="160"/>
      <c r="QVU50" s="160"/>
      <c r="QVV50" s="160"/>
      <c r="QVW50" s="160"/>
      <c r="QVX50" s="160"/>
      <c r="QVY50" s="160"/>
      <c r="QVZ50" s="160"/>
      <c r="QWA50" s="160"/>
      <c r="QWB50" s="160"/>
      <c r="QWC50" s="160"/>
      <c r="QWD50" s="160"/>
      <c r="QWE50" s="160"/>
      <c r="QWF50" s="160"/>
      <c r="QWG50" s="160"/>
      <c r="QWH50" s="160"/>
      <c r="QWI50" s="160"/>
      <c r="QWJ50" s="160"/>
      <c r="QWK50" s="160"/>
      <c r="QWL50" s="160"/>
      <c r="QWM50" s="160"/>
      <c r="QWN50" s="160"/>
      <c r="QWO50" s="160"/>
      <c r="QWP50" s="160"/>
      <c r="QWQ50" s="160"/>
      <c r="QWR50" s="160"/>
      <c r="QWS50" s="160"/>
      <c r="QWT50" s="160"/>
      <c r="QWU50" s="160"/>
      <c r="QWV50" s="160"/>
      <c r="QWW50" s="160"/>
      <c r="QWX50" s="160"/>
      <c r="QWY50" s="160"/>
      <c r="QWZ50" s="160"/>
      <c r="QXA50" s="160"/>
      <c r="QXB50" s="160"/>
      <c r="QXC50" s="160"/>
      <c r="QXD50" s="160"/>
      <c r="QXE50" s="160"/>
      <c r="QXF50" s="160"/>
      <c r="QXG50" s="160"/>
      <c r="QXH50" s="160"/>
      <c r="QXI50" s="160"/>
      <c r="QXJ50" s="160"/>
      <c r="QXK50" s="160"/>
      <c r="QXL50" s="160"/>
      <c r="QXM50" s="160"/>
      <c r="QXN50" s="160"/>
      <c r="QXO50" s="160"/>
      <c r="QXP50" s="160"/>
      <c r="QXQ50" s="160"/>
      <c r="QXR50" s="160"/>
      <c r="QXS50" s="160"/>
      <c r="QXT50" s="160"/>
      <c r="QXU50" s="160"/>
      <c r="QXV50" s="160"/>
      <c r="QXW50" s="160"/>
      <c r="QXX50" s="160"/>
      <c r="QXY50" s="160"/>
      <c r="QXZ50" s="160"/>
      <c r="QYA50" s="160"/>
      <c r="QYB50" s="160"/>
      <c r="QYC50" s="160"/>
      <c r="QYD50" s="160"/>
      <c r="QYE50" s="160"/>
      <c r="QYF50" s="160"/>
      <c r="QYG50" s="160"/>
      <c r="QYH50" s="160"/>
      <c r="QYI50" s="160"/>
      <c r="QYJ50" s="160"/>
      <c r="QYK50" s="160"/>
      <c r="QYL50" s="160"/>
      <c r="QYM50" s="160"/>
      <c r="QYN50" s="160"/>
      <c r="QYO50" s="160"/>
      <c r="QYP50" s="160"/>
      <c r="QYQ50" s="160"/>
      <c r="QYR50" s="160"/>
      <c r="QYS50" s="160"/>
      <c r="QYT50" s="160"/>
      <c r="QYU50" s="160"/>
      <c r="QYV50" s="160"/>
      <c r="QYW50" s="160"/>
      <c r="QYX50" s="160"/>
      <c r="QYY50" s="160"/>
      <c r="QYZ50" s="160"/>
      <c r="QZA50" s="160"/>
      <c r="QZB50" s="160"/>
      <c r="QZC50" s="160"/>
      <c r="QZD50" s="160"/>
      <c r="QZE50" s="160"/>
      <c r="QZF50" s="160"/>
      <c r="QZG50" s="160"/>
      <c r="QZH50" s="160"/>
      <c r="QZI50" s="160"/>
      <c r="QZJ50" s="160"/>
      <c r="QZK50" s="160"/>
      <c r="QZL50" s="160"/>
      <c r="QZM50" s="160"/>
      <c r="QZN50" s="160"/>
      <c r="QZO50" s="160"/>
      <c r="QZP50" s="160"/>
      <c r="QZQ50" s="160"/>
      <c r="QZR50" s="160"/>
      <c r="QZS50" s="160"/>
      <c r="QZT50" s="160"/>
      <c r="QZU50" s="160"/>
      <c r="QZV50" s="160"/>
      <c r="QZW50" s="160"/>
      <c r="QZX50" s="160"/>
      <c r="QZY50" s="160"/>
      <c r="QZZ50" s="160"/>
      <c r="RAA50" s="160"/>
      <c r="RAB50" s="160"/>
      <c r="RAC50" s="160"/>
      <c r="RAD50" s="160"/>
      <c r="RAE50" s="160"/>
      <c r="RAF50" s="160"/>
      <c r="RAG50" s="160"/>
      <c r="RAH50" s="160"/>
      <c r="RAI50" s="160"/>
      <c r="RAJ50" s="160"/>
      <c r="RAK50" s="160"/>
      <c r="RAL50" s="160"/>
      <c r="RAM50" s="160"/>
      <c r="RAN50" s="160"/>
      <c r="RAO50" s="160"/>
      <c r="RAP50" s="160"/>
      <c r="RAQ50" s="160"/>
      <c r="RAR50" s="160"/>
      <c r="RAS50" s="160"/>
      <c r="RAT50" s="160"/>
      <c r="RAU50" s="160"/>
      <c r="RAV50" s="160"/>
      <c r="RAW50" s="160"/>
      <c r="RAX50" s="160"/>
      <c r="RAY50" s="160"/>
      <c r="RAZ50" s="160"/>
      <c r="RBA50" s="160"/>
      <c r="RBB50" s="160"/>
      <c r="RBC50" s="160"/>
      <c r="RBD50" s="160"/>
      <c r="RBE50" s="160"/>
      <c r="RBF50" s="160"/>
      <c r="RBG50" s="160"/>
      <c r="RBH50" s="160"/>
      <c r="RBI50" s="160"/>
      <c r="RBJ50" s="160"/>
      <c r="RBK50" s="160"/>
      <c r="RBL50" s="160"/>
      <c r="RBM50" s="160"/>
      <c r="RBN50" s="160"/>
      <c r="RBO50" s="160"/>
      <c r="RBP50" s="160"/>
      <c r="RBQ50" s="160"/>
      <c r="RBR50" s="160"/>
      <c r="RBS50" s="160"/>
      <c r="RBT50" s="160"/>
      <c r="RBU50" s="160"/>
      <c r="RBV50" s="160"/>
      <c r="RBW50" s="160"/>
      <c r="RBX50" s="160"/>
      <c r="RBY50" s="160"/>
      <c r="RBZ50" s="160"/>
      <c r="RCA50" s="160"/>
      <c r="RCB50" s="160"/>
      <c r="RCC50" s="160"/>
      <c r="RCD50" s="160"/>
      <c r="RCE50" s="160"/>
      <c r="RCF50" s="160"/>
      <c r="RCG50" s="160"/>
      <c r="RCH50" s="160"/>
      <c r="RCI50" s="160"/>
      <c r="RCJ50" s="160"/>
      <c r="RCK50" s="160"/>
      <c r="RCL50" s="160"/>
      <c r="RCM50" s="160"/>
      <c r="RCN50" s="160"/>
      <c r="RCO50" s="160"/>
      <c r="RCP50" s="160"/>
      <c r="RCQ50" s="160"/>
      <c r="RCR50" s="160"/>
      <c r="RCS50" s="160"/>
      <c r="RCT50" s="160"/>
      <c r="RCU50" s="160"/>
      <c r="RCV50" s="160"/>
      <c r="RCW50" s="160"/>
      <c r="RCX50" s="160"/>
      <c r="RCY50" s="160"/>
      <c r="RCZ50" s="160"/>
      <c r="RDA50" s="160"/>
      <c r="RDB50" s="160"/>
      <c r="RDC50" s="160"/>
      <c r="RDD50" s="160"/>
      <c r="RDE50" s="160"/>
      <c r="RDF50" s="160"/>
      <c r="RDG50" s="160"/>
      <c r="RDH50" s="160"/>
      <c r="RDI50" s="160"/>
      <c r="RDJ50" s="160"/>
      <c r="RDK50" s="160"/>
      <c r="RDL50" s="160"/>
      <c r="RDM50" s="160"/>
      <c r="RDN50" s="160"/>
      <c r="RDO50" s="160"/>
      <c r="RDP50" s="160"/>
      <c r="RDQ50" s="160"/>
      <c r="RDR50" s="160"/>
      <c r="RDS50" s="160"/>
      <c r="RDT50" s="160"/>
      <c r="RDU50" s="160"/>
      <c r="RDV50" s="160"/>
      <c r="RDW50" s="160"/>
      <c r="RDX50" s="160"/>
      <c r="RDY50" s="160"/>
      <c r="RDZ50" s="160"/>
      <c r="REA50" s="160"/>
      <c r="REB50" s="160"/>
      <c r="REC50" s="160"/>
      <c r="RED50" s="160"/>
      <c r="REE50" s="160"/>
      <c r="REF50" s="160"/>
      <c r="REG50" s="160"/>
      <c r="REH50" s="160"/>
      <c r="REI50" s="160"/>
      <c r="REJ50" s="160"/>
      <c r="REK50" s="160"/>
      <c r="REL50" s="160"/>
      <c r="REM50" s="160"/>
      <c r="REN50" s="160"/>
      <c r="REO50" s="160"/>
      <c r="REP50" s="160"/>
      <c r="REQ50" s="160"/>
      <c r="RER50" s="160"/>
      <c r="RES50" s="160"/>
      <c r="RET50" s="160"/>
      <c r="REU50" s="160"/>
      <c r="REV50" s="160"/>
      <c r="REW50" s="160"/>
      <c r="REX50" s="160"/>
      <c r="REY50" s="160"/>
      <c r="REZ50" s="160"/>
      <c r="RFA50" s="160"/>
      <c r="RFB50" s="160"/>
      <c r="RFC50" s="160"/>
      <c r="RFD50" s="160"/>
      <c r="RFE50" s="160"/>
      <c r="RFF50" s="160"/>
      <c r="RFG50" s="160"/>
      <c r="RFH50" s="160"/>
      <c r="RFI50" s="160"/>
      <c r="RFJ50" s="160"/>
      <c r="RFK50" s="160"/>
      <c r="RFL50" s="160"/>
      <c r="RFM50" s="160"/>
      <c r="RFN50" s="160"/>
      <c r="RFO50" s="160"/>
      <c r="RFP50" s="160"/>
      <c r="RFQ50" s="160"/>
      <c r="RFR50" s="160"/>
      <c r="RFS50" s="160"/>
      <c r="RFT50" s="160"/>
      <c r="RFU50" s="160"/>
      <c r="RFV50" s="160"/>
      <c r="RFW50" s="160"/>
      <c r="RFX50" s="160"/>
      <c r="RFY50" s="160"/>
      <c r="RFZ50" s="160"/>
      <c r="RGA50" s="160"/>
      <c r="RGB50" s="160"/>
      <c r="RGC50" s="160"/>
      <c r="RGD50" s="160"/>
      <c r="RGE50" s="160"/>
      <c r="RGF50" s="160"/>
      <c r="RGG50" s="160"/>
      <c r="RGH50" s="160"/>
      <c r="RGI50" s="160"/>
      <c r="RGJ50" s="160"/>
      <c r="RGK50" s="160"/>
      <c r="RGL50" s="160"/>
      <c r="RGM50" s="160"/>
      <c r="RGN50" s="160"/>
      <c r="RGO50" s="160"/>
      <c r="RGP50" s="160"/>
      <c r="RGQ50" s="160"/>
      <c r="RGR50" s="160"/>
      <c r="RGS50" s="160"/>
      <c r="RGT50" s="160"/>
      <c r="RGU50" s="160"/>
      <c r="RGV50" s="160"/>
      <c r="RGW50" s="160"/>
      <c r="RGX50" s="160"/>
      <c r="RGY50" s="160"/>
      <c r="RGZ50" s="160"/>
      <c r="RHA50" s="160"/>
      <c r="RHB50" s="160"/>
      <c r="RHC50" s="160"/>
      <c r="RHD50" s="160"/>
      <c r="RHE50" s="160"/>
      <c r="RHF50" s="160"/>
      <c r="RHG50" s="160"/>
      <c r="RHH50" s="160"/>
      <c r="RHI50" s="160"/>
      <c r="RHJ50" s="160"/>
      <c r="RHK50" s="160"/>
      <c r="RHL50" s="160"/>
      <c r="RHM50" s="160"/>
      <c r="RHN50" s="160"/>
      <c r="RHO50" s="160"/>
      <c r="RHP50" s="160"/>
      <c r="RHQ50" s="160"/>
      <c r="RHR50" s="160"/>
      <c r="RHS50" s="160"/>
      <c r="RHT50" s="160"/>
      <c r="RHU50" s="160"/>
      <c r="RHV50" s="160"/>
      <c r="RHW50" s="160"/>
      <c r="RHX50" s="160"/>
      <c r="RHY50" s="160"/>
      <c r="RHZ50" s="160"/>
      <c r="RIA50" s="160"/>
      <c r="RIB50" s="160"/>
      <c r="RIC50" s="160"/>
      <c r="RID50" s="160"/>
      <c r="RIE50" s="160"/>
      <c r="RIF50" s="160"/>
      <c r="RIG50" s="160"/>
      <c r="RIH50" s="160"/>
      <c r="RII50" s="160"/>
      <c r="RIJ50" s="160"/>
      <c r="RIK50" s="160"/>
      <c r="RIL50" s="160"/>
      <c r="RIM50" s="160"/>
      <c r="RIN50" s="160"/>
      <c r="RIO50" s="160"/>
      <c r="RIP50" s="160"/>
      <c r="RIQ50" s="160"/>
      <c r="RIR50" s="160"/>
      <c r="RIS50" s="160"/>
      <c r="RIT50" s="160"/>
      <c r="RIU50" s="160"/>
      <c r="RIV50" s="160"/>
      <c r="RIW50" s="160"/>
      <c r="RIX50" s="160"/>
      <c r="RIY50" s="160"/>
      <c r="RIZ50" s="160"/>
      <c r="RJA50" s="160"/>
      <c r="RJB50" s="160"/>
      <c r="RJC50" s="160"/>
      <c r="RJD50" s="160"/>
      <c r="RJE50" s="160"/>
      <c r="RJF50" s="160"/>
      <c r="RJG50" s="160"/>
      <c r="RJH50" s="160"/>
      <c r="RJI50" s="160"/>
      <c r="RJJ50" s="160"/>
      <c r="RJK50" s="160"/>
      <c r="RJL50" s="160"/>
      <c r="RJM50" s="160"/>
      <c r="RJN50" s="160"/>
      <c r="RJO50" s="160"/>
      <c r="RJP50" s="160"/>
      <c r="RJQ50" s="160"/>
      <c r="RJR50" s="160"/>
      <c r="RJS50" s="160"/>
      <c r="RJT50" s="160"/>
      <c r="RJU50" s="160"/>
      <c r="RJV50" s="160"/>
      <c r="RJW50" s="160"/>
      <c r="RJX50" s="160"/>
      <c r="RJY50" s="160"/>
      <c r="RJZ50" s="160"/>
      <c r="RKA50" s="160"/>
      <c r="RKB50" s="160"/>
      <c r="RKC50" s="160"/>
      <c r="RKD50" s="160"/>
      <c r="RKE50" s="160"/>
      <c r="RKF50" s="160"/>
      <c r="RKG50" s="160"/>
      <c r="RKH50" s="160"/>
      <c r="RKI50" s="160"/>
      <c r="RKJ50" s="160"/>
      <c r="RKK50" s="160"/>
      <c r="RKL50" s="160"/>
      <c r="RKM50" s="160"/>
      <c r="RKN50" s="160"/>
      <c r="RKO50" s="160"/>
      <c r="RKP50" s="160"/>
      <c r="RKQ50" s="160"/>
      <c r="RKR50" s="160"/>
      <c r="RKS50" s="160"/>
      <c r="RKT50" s="160"/>
      <c r="RKU50" s="160"/>
      <c r="RKV50" s="160"/>
      <c r="RKW50" s="160"/>
      <c r="RKX50" s="160"/>
      <c r="RKY50" s="160"/>
      <c r="RKZ50" s="160"/>
      <c r="RLA50" s="160"/>
      <c r="RLB50" s="160"/>
      <c r="RLC50" s="160"/>
      <c r="RLD50" s="160"/>
      <c r="RLE50" s="160"/>
      <c r="RLF50" s="160"/>
      <c r="RLG50" s="160"/>
      <c r="RLH50" s="160"/>
      <c r="RLI50" s="160"/>
      <c r="RLJ50" s="160"/>
      <c r="RLK50" s="160"/>
      <c r="RLL50" s="160"/>
      <c r="RLM50" s="160"/>
      <c r="RLN50" s="160"/>
      <c r="RLO50" s="160"/>
      <c r="RLP50" s="160"/>
      <c r="RLQ50" s="160"/>
      <c r="RLR50" s="160"/>
      <c r="RLS50" s="160"/>
      <c r="RLT50" s="160"/>
      <c r="RLU50" s="160"/>
      <c r="RLV50" s="160"/>
      <c r="RLW50" s="160"/>
      <c r="RLX50" s="160"/>
      <c r="RLY50" s="160"/>
      <c r="RLZ50" s="160"/>
      <c r="RMA50" s="160"/>
      <c r="RMB50" s="160"/>
      <c r="RMC50" s="160"/>
      <c r="RMD50" s="160"/>
      <c r="RME50" s="160"/>
      <c r="RMF50" s="160"/>
      <c r="RMG50" s="160"/>
      <c r="RMH50" s="160"/>
      <c r="RMI50" s="160"/>
      <c r="RMJ50" s="160"/>
      <c r="RMK50" s="160"/>
      <c r="RML50" s="160"/>
      <c r="RMM50" s="160"/>
      <c r="RMN50" s="160"/>
      <c r="RMO50" s="160"/>
      <c r="RMP50" s="160"/>
      <c r="RMQ50" s="160"/>
      <c r="RMR50" s="160"/>
      <c r="RMS50" s="160"/>
      <c r="RMT50" s="160"/>
      <c r="RMU50" s="160"/>
      <c r="RMV50" s="160"/>
      <c r="RMW50" s="160"/>
      <c r="RMX50" s="160"/>
      <c r="RMY50" s="160"/>
      <c r="RMZ50" s="160"/>
      <c r="RNA50" s="160"/>
      <c r="RNB50" s="160"/>
      <c r="RNC50" s="160"/>
      <c r="RND50" s="160"/>
      <c r="RNE50" s="160"/>
      <c r="RNF50" s="160"/>
      <c r="RNG50" s="160"/>
      <c r="RNH50" s="160"/>
      <c r="RNI50" s="160"/>
      <c r="RNJ50" s="160"/>
      <c r="RNK50" s="160"/>
      <c r="RNL50" s="160"/>
      <c r="RNM50" s="160"/>
      <c r="RNN50" s="160"/>
      <c r="RNO50" s="160"/>
      <c r="RNP50" s="160"/>
      <c r="RNQ50" s="160"/>
      <c r="RNR50" s="160"/>
      <c r="RNS50" s="160"/>
      <c r="RNT50" s="160"/>
      <c r="RNU50" s="160"/>
      <c r="RNV50" s="160"/>
      <c r="RNW50" s="160"/>
      <c r="RNX50" s="160"/>
      <c r="RNY50" s="160"/>
      <c r="RNZ50" s="160"/>
      <c r="ROA50" s="160"/>
      <c r="ROB50" s="160"/>
      <c r="ROC50" s="160"/>
      <c r="ROD50" s="160"/>
      <c r="ROE50" s="160"/>
      <c r="ROF50" s="160"/>
      <c r="ROG50" s="160"/>
      <c r="ROH50" s="160"/>
      <c r="ROI50" s="160"/>
      <c r="ROJ50" s="160"/>
      <c r="ROK50" s="160"/>
      <c r="ROL50" s="160"/>
      <c r="ROM50" s="160"/>
      <c r="RON50" s="160"/>
      <c r="ROO50" s="160"/>
      <c r="ROP50" s="160"/>
      <c r="ROQ50" s="160"/>
      <c r="ROR50" s="160"/>
      <c r="ROS50" s="160"/>
      <c r="ROT50" s="160"/>
      <c r="ROU50" s="160"/>
      <c r="ROV50" s="160"/>
      <c r="ROW50" s="160"/>
      <c r="ROX50" s="160"/>
      <c r="ROY50" s="160"/>
      <c r="ROZ50" s="160"/>
      <c r="RPA50" s="160"/>
      <c r="RPB50" s="160"/>
      <c r="RPC50" s="160"/>
      <c r="RPD50" s="160"/>
      <c r="RPE50" s="160"/>
      <c r="RPF50" s="160"/>
      <c r="RPG50" s="160"/>
      <c r="RPH50" s="160"/>
      <c r="RPI50" s="160"/>
      <c r="RPJ50" s="160"/>
      <c r="RPK50" s="160"/>
      <c r="RPL50" s="160"/>
      <c r="RPM50" s="160"/>
      <c r="RPN50" s="160"/>
      <c r="RPO50" s="160"/>
      <c r="RPP50" s="160"/>
      <c r="RPQ50" s="160"/>
      <c r="RPR50" s="160"/>
      <c r="RPS50" s="160"/>
      <c r="RPT50" s="160"/>
      <c r="RPU50" s="160"/>
      <c r="RPV50" s="160"/>
      <c r="RPW50" s="160"/>
      <c r="RPX50" s="160"/>
      <c r="RPY50" s="160"/>
      <c r="RPZ50" s="160"/>
      <c r="RQA50" s="160"/>
      <c r="RQB50" s="160"/>
      <c r="RQC50" s="160"/>
      <c r="RQD50" s="160"/>
      <c r="RQE50" s="160"/>
      <c r="RQF50" s="160"/>
      <c r="RQG50" s="160"/>
      <c r="RQH50" s="160"/>
      <c r="RQI50" s="160"/>
      <c r="RQJ50" s="160"/>
      <c r="RQK50" s="160"/>
      <c r="RQL50" s="160"/>
      <c r="RQM50" s="160"/>
      <c r="RQN50" s="160"/>
      <c r="RQO50" s="160"/>
      <c r="RQP50" s="160"/>
      <c r="RQQ50" s="160"/>
      <c r="RQR50" s="160"/>
      <c r="RQS50" s="160"/>
      <c r="RQT50" s="160"/>
      <c r="RQU50" s="160"/>
      <c r="RQV50" s="160"/>
      <c r="RQW50" s="160"/>
      <c r="RQX50" s="160"/>
      <c r="RQY50" s="160"/>
      <c r="RQZ50" s="160"/>
      <c r="RRA50" s="160"/>
      <c r="RRB50" s="160"/>
      <c r="RRC50" s="160"/>
      <c r="RRD50" s="160"/>
      <c r="RRE50" s="160"/>
      <c r="RRF50" s="160"/>
      <c r="RRG50" s="160"/>
      <c r="RRH50" s="160"/>
      <c r="RRI50" s="160"/>
      <c r="RRJ50" s="160"/>
      <c r="RRK50" s="160"/>
      <c r="RRL50" s="160"/>
      <c r="RRM50" s="160"/>
      <c r="RRN50" s="160"/>
      <c r="RRO50" s="160"/>
      <c r="RRP50" s="160"/>
      <c r="RRQ50" s="160"/>
      <c r="RRR50" s="160"/>
      <c r="RRS50" s="160"/>
      <c r="RRT50" s="160"/>
      <c r="RRU50" s="160"/>
      <c r="RRV50" s="160"/>
      <c r="RRW50" s="160"/>
      <c r="RRX50" s="160"/>
      <c r="RRY50" s="160"/>
      <c r="RRZ50" s="160"/>
      <c r="RSA50" s="160"/>
      <c r="RSB50" s="160"/>
      <c r="RSC50" s="160"/>
      <c r="RSD50" s="160"/>
      <c r="RSE50" s="160"/>
      <c r="RSF50" s="160"/>
      <c r="RSG50" s="160"/>
      <c r="RSH50" s="160"/>
      <c r="RSI50" s="160"/>
      <c r="RSJ50" s="160"/>
      <c r="RSK50" s="160"/>
      <c r="RSL50" s="160"/>
      <c r="RSM50" s="160"/>
      <c r="RSN50" s="160"/>
      <c r="RSO50" s="160"/>
      <c r="RSP50" s="160"/>
      <c r="RSQ50" s="160"/>
      <c r="RSR50" s="160"/>
      <c r="RSS50" s="160"/>
      <c r="RST50" s="160"/>
      <c r="RSU50" s="160"/>
      <c r="RSV50" s="160"/>
      <c r="RSW50" s="160"/>
      <c r="RSX50" s="160"/>
      <c r="RSY50" s="160"/>
      <c r="RSZ50" s="160"/>
      <c r="RTA50" s="160"/>
      <c r="RTB50" s="160"/>
      <c r="RTC50" s="160"/>
      <c r="RTD50" s="160"/>
      <c r="RTE50" s="160"/>
      <c r="RTF50" s="160"/>
      <c r="RTG50" s="160"/>
      <c r="RTH50" s="160"/>
      <c r="RTI50" s="160"/>
      <c r="RTJ50" s="160"/>
      <c r="RTK50" s="160"/>
      <c r="RTL50" s="160"/>
      <c r="RTM50" s="160"/>
      <c r="RTN50" s="160"/>
      <c r="RTO50" s="160"/>
      <c r="RTP50" s="160"/>
      <c r="RTQ50" s="160"/>
      <c r="RTR50" s="160"/>
      <c r="RTS50" s="160"/>
      <c r="RTT50" s="160"/>
      <c r="RTU50" s="160"/>
      <c r="RTV50" s="160"/>
      <c r="RTW50" s="160"/>
      <c r="RTX50" s="160"/>
      <c r="RTY50" s="160"/>
      <c r="RTZ50" s="160"/>
      <c r="RUA50" s="160"/>
      <c r="RUB50" s="160"/>
      <c r="RUC50" s="160"/>
      <c r="RUD50" s="160"/>
      <c r="RUE50" s="160"/>
      <c r="RUF50" s="160"/>
      <c r="RUG50" s="160"/>
      <c r="RUH50" s="160"/>
      <c r="RUI50" s="160"/>
      <c r="RUJ50" s="160"/>
      <c r="RUK50" s="160"/>
      <c r="RUL50" s="160"/>
      <c r="RUM50" s="160"/>
      <c r="RUN50" s="160"/>
      <c r="RUO50" s="160"/>
      <c r="RUP50" s="160"/>
      <c r="RUQ50" s="160"/>
      <c r="RUR50" s="160"/>
      <c r="RUS50" s="160"/>
      <c r="RUT50" s="160"/>
      <c r="RUU50" s="160"/>
      <c r="RUV50" s="160"/>
      <c r="RUW50" s="160"/>
      <c r="RUX50" s="160"/>
      <c r="RUY50" s="160"/>
      <c r="RUZ50" s="160"/>
      <c r="RVA50" s="160"/>
      <c r="RVB50" s="160"/>
      <c r="RVC50" s="160"/>
      <c r="RVD50" s="160"/>
      <c r="RVE50" s="160"/>
      <c r="RVF50" s="160"/>
      <c r="RVG50" s="160"/>
      <c r="RVH50" s="160"/>
      <c r="RVI50" s="160"/>
      <c r="RVJ50" s="160"/>
      <c r="RVK50" s="160"/>
      <c r="RVL50" s="160"/>
      <c r="RVM50" s="160"/>
      <c r="RVN50" s="160"/>
      <c r="RVO50" s="160"/>
      <c r="RVP50" s="160"/>
      <c r="RVQ50" s="160"/>
      <c r="RVR50" s="160"/>
      <c r="RVS50" s="160"/>
      <c r="RVT50" s="160"/>
      <c r="RVU50" s="160"/>
      <c r="RVV50" s="160"/>
      <c r="RVW50" s="160"/>
      <c r="RVX50" s="160"/>
      <c r="RVY50" s="160"/>
      <c r="RVZ50" s="160"/>
      <c r="RWA50" s="160"/>
      <c r="RWB50" s="160"/>
      <c r="RWC50" s="160"/>
      <c r="RWD50" s="160"/>
      <c r="RWE50" s="160"/>
      <c r="RWF50" s="160"/>
      <c r="RWG50" s="160"/>
      <c r="RWH50" s="160"/>
      <c r="RWI50" s="160"/>
      <c r="RWJ50" s="160"/>
      <c r="RWK50" s="160"/>
      <c r="RWL50" s="160"/>
      <c r="RWM50" s="160"/>
      <c r="RWN50" s="160"/>
      <c r="RWO50" s="160"/>
      <c r="RWP50" s="160"/>
      <c r="RWQ50" s="160"/>
      <c r="RWR50" s="160"/>
      <c r="RWS50" s="160"/>
      <c r="RWT50" s="160"/>
      <c r="RWU50" s="160"/>
      <c r="RWV50" s="160"/>
      <c r="RWW50" s="160"/>
      <c r="RWX50" s="160"/>
      <c r="RWY50" s="160"/>
      <c r="RWZ50" s="160"/>
      <c r="RXA50" s="160"/>
      <c r="RXB50" s="160"/>
      <c r="RXC50" s="160"/>
      <c r="RXD50" s="160"/>
      <c r="RXE50" s="160"/>
      <c r="RXF50" s="160"/>
      <c r="RXG50" s="160"/>
      <c r="RXH50" s="160"/>
      <c r="RXI50" s="160"/>
      <c r="RXJ50" s="160"/>
      <c r="RXK50" s="160"/>
      <c r="RXL50" s="160"/>
      <c r="RXM50" s="160"/>
      <c r="RXN50" s="160"/>
      <c r="RXO50" s="160"/>
      <c r="RXP50" s="160"/>
      <c r="RXQ50" s="160"/>
      <c r="RXR50" s="160"/>
      <c r="RXS50" s="160"/>
      <c r="RXT50" s="160"/>
      <c r="RXU50" s="160"/>
      <c r="RXV50" s="160"/>
      <c r="RXW50" s="160"/>
      <c r="RXX50" s="160"/>
      <c r="RXY50" s="160"/>
      <c r="RXZ50" s="160"/>
      <c r="RYA50" s="160"/>
      <c r="RYB50" s="160"/>
      <c r="RYC50" s="160"/>
      <c r="RYD50" s="160"/>
      <c r="RYE50" s="160"/>
      <c r="RYF50" s="160"/>
      <c r="RYG50" s="160"/>
      <c r="RYH50" s="160"/>
      <c r="RYI50" s="160"/>
      <c r="RYJ50" s="160"/>
      <c r="RYK50" s="160"/>
      <c r="RYL50" s="160"/>
      <c r="RYM50" s="160"/>
      <c r="RYN50" s="160"/>
      <c r="RYO50" s="160"/>
      <c r="RYP50" s="160"/>
      <c r="RYQ50" s="160"/>
      <c r="RYR50" s="160"/>
      <c r="RYS50" s="160"/>
      <c r="RYT50" s="160"/>
      <c r="RYU50" s="160"/>
      <c r="RYV50" s="160"/>
      <c r="RYW50" s="160"/>
      <c r="RYX50" s="160"/>
      <c r="RYY50" s="160"/>
      <c r="RYZ50" s="160"/>
      <c r="RZA50" s="160"/>
      <c r="RZB50" s="160"/>
      <c r="RZC50" s="160"/>
      <c r="RZD50" s="160"/>
      <c r="RZE50" s="160"/>
      <c r="RZF50" s="160"/>
      <c r="RZG50" s="160"/>
      <c r="RZH50" s="160"/>
      <c r="RZI50" s="160"/>
      <c r="RZJ50" s="160"/>
      <c r="RZK50" s="160"/>
      <c r="RZL50" s="160"/>
      <c r="RZM50" s="160"/>
      <c r="RZN50" s="160"/>
      <c r="RZO50" s="160"/>
      <c r="RZP50" s="160"/>
      <c r="RZQ50" s="160"/>
      <c r="RZR50" s="160"/>
      <c r="RZS50" s="160"/>
      <c r="RZT50" s="160"/>
      <c r="RZU50" s="160"/>
      <c r="RZV50" s="160"/>
      <c r="RZW50" s="160"/>
      <c r="RZX50" s="160"/>
      <c r="RZY50" s="160"/>
      <c r="RZZ50" s="160"/>
      <c r="SAA50" s="160"/>
      <c r="SAB50" s="160"/>
      <c r="SAC50" s="160"/>
      <c r="SAD50" s="160"/>
      <c r="SAE50" s="160"/>
      <c r="SAF50" s="160"/>
      <c r="SAG50" s="160"/>
      <c r="SAH50" s="160"/>
      <c r="SAI50" s="160"/>
      <c r="SAJ50" s="160"/>
      <c r="SAK50" s="160"/>
      <c r="SAL50" s="160"/>
      <c r="SAM50" s="160"/>
      <c r="SAN50" s="160"/>
      <c r="SAO50" s="160"/>
      <c r="SAP50" s="160"/>
      <c r="SAQ50" s="160"/>
      <c r="SAR50" s="160"/>
      <c r="SAS50" s="160"/>
      <c r="SAT50" s="160"/>
      <c r="SAU50" s="160"/>
      <c r="SAV50" s="160"/>
      <c r="SAW50" s="160"/>
      <c r="SAX50" s="160"/>
      <c r="SAY50" s="160"/>
      <c r="SAZ50" s="160"/>
      <c r="SBA50" s="160"/>
      <c r="SBB50" s="160"/>
      <c r="SBC50" s="160"/>
      <c r="SBD50" s="160"/>
      <c r="SBE50" s="160"/>
      <c r="SBF50" s="160"/>
      <c r="SBG50" s="160"/>
      <c r="SBH50" s="160"/>
      <c r="SBI50" s="160"/>
      <c r="SBJ50" s="160"/>
      <c r="SBK50" s="160"/>
      <c r="SBL50" s="160"/>
      <c r="SBM50" s="160"/>
      <c r="SBN50" s="160"/>
      <c r="SBO50" s="160"/>
      <c r="SBP50" s="160"/>
      <c r="SBQ50" s="160"/>
      <c r="SBR50" s="160"/>
      <c r="SBS50" s="160"/>
      <c r="SBT50" s="160"/>
      <c r="SBU50" s="160"/>
      <c r="SBV50" s="160"/>
      <c r="SBW50" s="160"/>
      <c r="SBX50" s="160"/>
      <c r="SBY50" s="160"/>
      <c r="SBZ50" s="160"/>
      <c r="SCA50" s="160"/>
      <c r="SCB50" s="160"/>
      <c r="SCC50" s="160"/>
      <c r="SCD50" s="160"/>
      <c r="SCE50" s="160"/>
      <c r="SCF50" s="160"/>
      <c r="SCG50" s="160"/>
      <c r="SCH50" s="160"/>
      <c r="SCI50" s="160"/>
      <c r="SCJ50" s="160"/>
      <c r="SCK50" s="160"/>
      <c r="SCL50" s="160"/>
      <c r="SCM50" s="160"/>
      <c r="SCN50" s="160"/>
      <c r="SCO50" s="160"/>
      <c r="SCP50" s="160"/>
      <c r="SCQ50" s="160"/>
      <c r="SCR50" s="160"/>
      <c r="SCS50" s="160"/>
      <c r="SCT50" s="160"/>
      <c r="SCU50" s="160"/>
      <c r="SCV50" s="160"/>
      <c r="SCW50" s="160"/>
      <c r="SCX50" s="160"/>
      <c r="SCY50" s="160"/>
      <c r="SCZ50" s="160"/>
      <c r="SDA50" s="160"/>
      <c r="SDB50" s="160"/>
      <c r="SDC50" s="160"/>
      <c r="SDD50" s="160"/>
      <c r="SDE50" s="160"/>
      <c r="SDF50" s="160"/>
      <c r="SDG50" s="160"/>
      <c r="SDH50" s="160"/>
      <c r="SDI50" s="160"/>
      <c r="SDJ50" s="160"/>
      <c r="SDK50" s="160"/>
      <c r="SDL50" s="160"/>
      <c r="SDM50" s="160"/>
      <c r="SDN50" s="160"/>
      <c r="SDO50" s="160"/>
      <c r="SDP50" s="160"/>
      <c r="SDQ50" s="160"/>
      <c r="SDR50" s="160"/>
      <c r="SDS50" s="160"/>
      <c r="SDT50" s="160"/>
      <c r="SDU50" s="160"/>
      <c r="SDV50" s="160"/>
      <c r="SDW50" s="160"/>
      <c r="SDX50" s="160"/>
      <c r="SDY50" s="160"/>
      <c r="SDZ50" s="160"/>
      <c r="SEA50" s="160"/>
      <c r="SEB50" s="160"/>
      <c r="SEC50" s="160"/>
      <c r="SED50" s="160"/>
      <c r="SEE50" s="160"/>
      <c r="SEF50" s="160"/>
      <c r="SEG50" s="160"/>
      <c r="SEH50" s="160"/>
      <c r="SEI50" s="160"/>
      <c r="SEJ50" s="160"/>
      <c r="SEK50" s="160"/>
      <c r="SEL50" s="160"/>
      <c r="SEM50" s="160"/>
      <c r="SEN50" s="160"/>
      <c r="SEO50" s="160"/>
      <c r="SEP50" s="160"/>
      <c r="SEQ50" s="160"/>
      <c r="SER50" s="160"/>
      <c r="SES50" s="160"/>
      <c r="SET50" s="160"/>
      <c r="SEU50" s="160"/>
      <c r="SEV50" s="160"/>
      <c r="SEW50" s="160"/>
      <c r="SEX50" s="160"/>
      <c r="SEY50" s="160"/>
      <c r="SEZ50" s="160"/>
      <c r="SFA50" s="160"/>
      <c r="SFB50" s="160"/>
      <c r="SFC50" s="160"/>
      <c r="SFD50" s="160"/>
      <c r="SFE50" s="160"/>
      <c r="SFF50" s="160"/>
      <c r="SFG50" s="160"/>
      <c r="SFH50" s="160"/>
      <c r="SFI50" s="160"/>
      <c r="SFJ50" s="160"/>
      <c r="SFK50" s="160"/>
      <c r="SFL50" s="160"/>
      <c r="SFM50" s="160"/>
      <c r="SFN50" s="160"/>
      <c r="SFO50" s="160"/>
      <c r="SFP50" s="160"/>
      <c r="SFQ50" s="160"/>
      <c r="SFR50" s="160"/>
      <c r="SFS50" s="160"/>
      <c r="SFT50" s="160"/>
      <c r="SFU50" s="160"/>
      <c r="SFV50" s="160"/>
      <c r="SFW50" s="160"/>
      <c r="SFX50" s="160"/>
      <c r="SFY50" s="160"/>
      <c r="SFZ50" s="160"/>
      <c r="SGA50" s="160"/>
      <c r="SGB50" s="160"/>
      <c r="SGC50" s="160"/>
      <c r="SGD50" s="160"/>
      <c r="SGE50" s="160"/>
      <c r="SGF50" s="160"/>
      <c r="SGG50" s="160"/>
      <c r="SGH50" s="160"/>
      <c r="SGI50" s="160"/>
      <c r="SGJ50" s="160"/>
      <c r="SGK50" s="160"/>
      <c r="SGL50" s="160"/>
      <c r="SGM50" s="160"/>
      <c r="SGN50" s="160"/>
      <c r="SGO50" s="160"/>
      <c r="SGP50" s="160"/>
      <c r="SGQ50" s="160"/>
      <c r="SGR50" s="160"/>
      <c r="SGS50" s="160"/>
      <c r="SGT50" s="160"/>
      <c r="SGU50" s="160"/>
      <c r="SGV50" s="160"/>
      <c r="SGW50" s="160"/>
      <c r="SGX50" s="160"/>
      <c r="SGY50" s="160"/>
      <c r="SGZ50" s="160"/>
      <c r="SHA50" s="160"/>
      <c r="SHB50" s="160"/>
      <c r="SHC50" s="160"/>
      <c r="SHD50" s="160"/>
      <c r="SHE50" s="160"/>
      <c r="SHF50" s="160"/>
      <c r="SHG50" s="160"/>
      <c r="SHH50" s="160"/>
      <c r="SHI50" s="160"/>
      <c r="SHJ50" s="160"/>
      <c r="SHK50" s="160"/>
      <c r="SHL50" s="160"/>
      <c r="SHM50" s="160"/>
      <c r="SHN50" s="160"/>
      <c r="SHO50" s="160"/>
      <c r="SHP50" s="160"/>
      <c r="SHQ50" s="160"/>
      <c r="SHR50" s="160"/>
      <c r="SHS50" s="160"/>
      <c r="SHT50" s="160"/>
      <c r="SHU50" s="160"/>
      <c r="SHV50" s="160"/>
      <c r="SHW50" s="160"/>
      <c r="SHX50" s="160"/>
      <c r="SHY50" s="160"/>
      <c r="SHZ50" s="160"/>
      <c r="SIA50" s="160"/>
      <c r="SIB50" s="160"/>
      <c r="SIC50" s="160"/>
      <c r="SID50" s="160"/>
      <c r="SIE50" s="160"/>
      <c r="SIF50" s="160"/>
      <c r="SIG50" s="160"/>
      <c r="SIH50" s="160"/>
      <c r="SII50" s="160"/>
      <c r="SIJ50" s="160"/>
      <c r="SIK50" s="160"/>
      <c r="SIL50" s="160"/>
      <c r="SIM50" s="160"/>
      <c r="SIN50" s="160"/>
      <c r="SIO50" s="160"/>
      <c r="SIP50" s="160"/>
      <c r="SIQ50" s="160"/>
      <c r="SIR50" s="160"/>
      <c r="SIS50" s="160"/>
      <c r="SIT50" s="160"/>
      <c r="SIU50" s="160"/>
      <c r="SIV50" s="160"/>
      <c r="SIW50" s="160"/>
      <c r="SIX50" s="160"/>
      <c r="SIY50" s="160"/>
      <c r="SIZ50" s="160"/>
      <c r="SJA50" s="160"/>
      <c r="SJB50" s="160"/>
      <c r="SJC50" s="160"/>
      <c r="SJD50" s="160"/>
      <c r="SJE50" s="160"/>
      <c r="SJF50" s="160"/>
      <c r="SJG50" s="160"/>
      <c r="SJH50" s="160"/>
      <c r="SJI50" s="160"/>
      <c r="SJJ50" s="160"/>
      <c r="SJK50" s="160"/>
      <c r="SJL50" s="160"/>
      <c r="SJM50" s="160"/>
      <c r="SJN50" s="160"/>
      <c r="SJO50" s="160"/>
      <c r="SJP50" s="160"/>
      <c r="SJQ50" s="160"/>
      <c r="SJR50" s="160"/>
      <c r="SJS50" s="160"/>
      <c r="SJT50" s="160"/>
      <c r="SJU50" s="160"/>
      <c r="SJV50" s="160"/>
      <c r="SJW50" s="160"/>
      <c r="SJX50" s="160"/>
      <c r="SJY50" s="160"/>
      <c r="SJZ50" s="160"/>
      <c r="SKA50" s="160"/>
      <c r="SKB50" s="160"/>
      <c r="SKC50" s="160"/>
      <c r="SKD50" s="160"/>
      <c r="SKE50" s="160"/>
      <c r="SKF50" s="160"/>
      <c r="SKG50" s="160"/>
      <c r="SKH50" s="160"/>
      <c r="SKI50" s="160"/>
      <c r="SKJ50" s="160"/>
      <c r="SKK50" s="160"/>
      <c r="SKL50" s="160"/>
      <c r="SKM50" s="160"/>
      <c r="SKN50" s="160"/>
      <c r="SKO50" s="160"/>
      <c r="SKP50" s="160"/>
      <c r="SKQ50" s="160"/>
      <c r="SKR50" s="160"/>
      <c r="SKS50" s="160"/>
      <c r="SKT50" s="160"/>
      <c r="SKU50" s="160"/>
      <c r="SKV50" s="160"/>
      <c r="SKW50" s="160"/>
      <c r="SKX50" s="160"/>
      <c r="SKY50" s="160"/>
      <c r="SKZ50" s="160"/>
      <c r="SLA50" s="160"/>
      <c r="SLB50" s="160"/>
      <c r="SLC50" s="160"/>
      <c r="SLD50" s="160"/>
      <c r="SLE50" s="160"/>
      <c r="SLF50" s="160"/>
      <c r="SLG50" s="160"/>
      <c r="SLH50" s="160"/>
      <c r="SLI50" s="160"/>
      <c r="SLJ50" s="160"/>
      <c r="SLK50" s="160"/>
      <c r="SLL50" s="160"/>
      <c r="SLM50" s="160"/>
      <c r="SLN50" s="160"/>
      <c r="SLO50" s="160"/>
      <c r="SLP50" s="160"/>
      <c r="SLQ50" s="160"/>
      <c r="SLR50" s="160"/>
      <c r="SLS50" s="160"/>
      <c r="SLT50" s="160"/>
      <c r="SLU50" s="160"/>
      <c r="SLV50" s="160"/>
      <c r="SLW50" s="160"/>
      <c r="SLX50" s="160"/>
      <c r="SLY50" s="160"/>
      <c r="SLZ50" s="160"/>
      <c r="SMA50" s="160"/>
      <c r="SMB50" s="160"/>
      <c r="SMC50" s="160"/>
      <c r="SMD50" s="160"/>
      <c r="SME50" s="160"/>
      <c r="SMF50" s="160"/>
      <c r="SMG50" s="160"/>
      <c r="SMH50" s="160"/>
      <c r="SMI50" s="160"/>
      <c r="SMJ50" s="160"/>
      <c r="SMK50" s="160"/>
      <c r="SML50" s="160"/>
      <c r="SMM50" s="160"/>
      <c r="SMN50" s="160"/>
      <c r="SMO50" s="160"/>
      <c r="SMP50" s="160"/>
      <c r="SMQ50" s="160"/>
      <c r="SMR50" s="160"/>
      <c r="SMS50" s="160"/>
      <c r="SMT50" s="160"/>
      <c r="SMU50" s="160"/>
      <c r="SMV50" s="160"/>
      <c r="SMW50" s="160"/>
      <c r="SMX50" s="160"/>
      <c r="SMY50" s="160"/>
      <c r="SMZ50" s="160"/>
      <c r="SNA50" s="160"/>
      <c r="SNB50" s="160"/>
      <c r="SNC50" s="160"/>
      <c r="SND50" s="160"/>
      <c r="SNE50" s="160"/>
      <c r="SNF50" s="160"/>
      <c r="SNG50" s="160"/>
      <c r="SNH50" s="160"/>
      <c r="SNI50" s="160"/>
      <c r="SNJ50" s="160"/>
      <c r="SNK50" s="160"/>
      <c r="SNL50" s="160"/>
      <c r="SNM50" s="160"/>
      <c r="SNN50" s="160"/>
      <c r="SNO50" s="160"/>
      <c r="SNP50" s="160"/>
      <c r="SNQ50" s="160"/>
      <c r="SNR50" s="160"/>
      <c r="SNS50" s="160"/>
      <c r="SNT50" s="160"/>
      <c r="SNU50" s="160"/>
      <c r="SNV50" s="160"/>
      <c r="SNW50" s="160"/>
      <c r="SNX50" s="160"/>
      <c r="SNY50" s="160"/>
      <c r="SNZ50" s="160"/>
      <c r="SOA50" s="160"/>
      <c r="SOB50" s="160"/>
      <c r="SOC50" s="160"/>
      <c r="SOD50" s="160"/>
      <c r="SOE50" s="160"/>
      <c r="SOF50" s="160"/>
      <c r="SOG50" s="160"/>
      <c r="SOH50" s="160"/>
      <c r="SOI50" s="160"/>
      <c r="SOJ50" s="160"/>
      <c r="SOK50" s="160"/>
      <c r="SOL50" s="160"/>
      <c r="SOM50" s="160"/>
      <c r="SON50" s="160"/>
      <c r="SOO50" s="160"/>
      <c r="SOP50" s="160"/>
      <c r="SOQ50" s="160"/>
      <c r="SOR50" s="160"/>
      <c r="SOS50" s="160"/>
      <c r="SOT50" s="160"/>
      <c r="SOU50" s="160"/>
      <c r="SOV50" s="160"/>
      <c r="SOW50" s="160"/>
      <c r="SOX50" s="160"/>
      <c r="SOY50" s="160"/>
      <c r="SOZ50" s="160"/>
      <c r="SPA50" s="160"/>
      <c r="SPB50" s="160"/>
      <c r="SPC50" s="160"/>
      <c r="SPD50" s="160"/>
      <c r="SPE50" s="160"/>
      <c r="SPF50" s="160"/>
      <c r="SPG50" s="160"/>
      <c r="SPH50" s="160"/>
      <c r="SPI50" s="160"/>
      <c r="SPJ50" s="160"/>
      <c r="SPK50" s="160"/>
      <c r="SPL50" s="160"/>
      <c r="SPM50" s="160"/>
      <c r="SPN50" s="160"/>
      <c r="SPO50" s="160"/>
      <c r="SPP50" s="160"/>
      <c r="SPQ50" s="160"/>
      <c r="SPR50" s="160"/>
      <c r="SPS50" s="160"/>
      <c r="SPT50" s="160"/>
      <c r="SPU50" s="160"/>
      <c r="SPV50" s="160"/>
      <c r="SPW50" s="160"/>
      <c r="SPX50" s="160"/>
      <c r="SPY50" s="160"/>
      <c r="SPZ50" s="160"/>
      <c r="SQA50" s="160"/>
      <c r="SQB50" s="160"/>
      <c r="SQC50" s="160"/>
      <c r="SQD50" s="160"/>
      <c r="SQE50" s="160"/>
      <c r="SQF50" s="160"/>
      <c r="SQG50" s="160"/>
      <c r="SQH50" s="160"/>
      <c r="SQI50" s="160"/>
      <c r="SQJ50" s="160"/>
      <c r="SQK50" s="160"/>
      <c r="SQL50" s="160"/>
      <c r="SQM50" s="160"/>
      <c r="SQN50" s="160"/>
      <c r="SQO50" s="160"/>
      <c r="SQP50" s="160"/>
      <c r="SQQ50" s="160"/>
      <c r="SQR50" s="160"/>
      <c r="SQS50" s="160"/>
      <c r="SQT50" s="160"/>
      <c r="SQU50" s="160"/>
      <c r="SQV50" s="160"/>
      <c r="SQW50" s="160"/>
      <c r="SQX50" s="160"/>
      <c r="SQY50" s="160"/>
      <c r="SQZ50" s="160"/>
      <c r="SRA50" s="160"/>
      <c r="SRB50" s="160"/>
      <c r="SRC50" s="160"/>
      <c r="SRD50" s="160"/>
      <c r="SRE50" s="160"/>
      <c r="SRF50" s="160"/>
      <c r="SRG50" s="160"/>
      <c r="SRH50" s="160"/>
      <c r="SRI50" s="160"/>
      <c r="SRJ50" s="160"/>
      <c r="SRK50" s="160"/>
      <c r="SRL50" s="160"/>
      <c r="SRM50" s="160"/>
      <c r="SRN50" s="160"/>
      <c r="SRO50" s="160"/>
      <c r="SRP50" s="160"/>
      <c r="SRQ50" s="160"/>
      <c r="SRR50" s="160"/>
      <c r="SRS50" s="160"/>
      <c r="SRT50" s="160"/>
      <c r="SRU50" s="160"/>
      <c r="SRV50" s="160"/>
      <c r="SRW50" s="160"/>
      <c r="SRX50" s="160"/>
      <c r="SRY50" s="160"/>
      <c r="SRZ50" s="160"/>
      <c r="SSA50" s="160"/>
      <c r="SSB50" s="160"/>
      <c r="SSC50" s="160"/>
      <c r="SSD50" s="160"/>
      <c r="SSE50" s="160"/>
      <c r="SSF50" s="160"/>
      <c r="SSG50" s="160"/>
      <c r="SSH50" s="160"/>
      <c r="SSI50" s="160"/>
      <c r="SSJ50" s="160"/>
      <c r="SSK50" s="160"/>
      <c r="SSL50" s="160"/>
      <c r="SSM50" s="160"/>
      <c r="SSN50" s="160"/>
      <c r="SSO50" s="160"/>
      <c r="SSP50" s="160"/>
      <c r="SSQ50" s="160"/>
      <c r="SSR50" s="160"/>
      <c r="SSS50" s="160"/>
      <c r="SST50" s="160"/>
      <c r="SSU50" s="160"/>
      <c r="SSV50" s="160"/>
      <c r="SSW50" s="160"/>
      <c r="SSX50" s="160"/>
      <c r="SSY50" s="160"/>
      <c r="SSZ50" s="160"/>
      <c r="STA50" s="160"/>
      <c r="STB50" s="160"/>
      <c r="STC50" s="160"/>
      <c r="STD50" s="160"/>
      <c r="STE50" s="160"/>
      <c r="STF50" s="160"/>
      <c r="STG50" s="160"/>
      <c r="STH50" s="160"/>
      <c r="STI50" s="160"/>
      <c r="STJ50" s="160"/>
      <c r="STK50" s="160"/>
      <c r="STL50" s="160"/>
      <c r="STM50" s="160"/>
      <c r="STN50" s="160"/>
      <c r="STO50" s="160"/>
      <c r="STP50" s="160"/>
      <c r="STQ50" s="160"/>
      <c r="STR50" s="160"/>
      <c r="STS50" s="160"/>
      <c r="STT50" s="160"/>
      <c r="STU50" s="160"/>
      <c r="STV50" s="160"/>
      <c r="STW50" s="160"/>
      <c r="STX50" s="160"/>
      <c r="STY50" s="160"/>
      <c r="STZ50" s="160"/>
      <c r="SUA50" s="160"/>
      <c r="SUB50" s="160"/>
      <c r="SUC50" s="160"/>
      <c r="SUD50" s="160"/>
      <c r="SUE50" s="160"/>
      <c r="SUF50" s="160"/>
      <c r="SUG50" s="160"/>
      <c r="SUH50" s="160"/>
      <c r="SUI50" s="160"/>
      <c r="SUJ50" s="160"/>
      <c r="SUK50" s="160"/>
      <c r="SUL50" s="160"/>
      <c r="SUM50" s="160"/>
      <c r="SUN50" s="160"/>
      <c r="SUO50" s="160"/>
      <c r="SUP50" s="160"/>
      <c r="SUQ50" s="160"/>
      <c r="SUR50" s="160"/>
      <c r="SUS50" s="160"/>
      <c r="SUT50" s="160"/>
      <c r="SUU50" s="160"/>
      <c r="SUV50" s="160"/>
      <c r="SUW50" s="160"/>
      <c r="SUX50" s="160"/>
      <c r="SUY50" s="160"/>
      <c r="SUZ50" s="160"/>
      <c r="SVA50" s="160"/>
      <c r="SVB50" s="160"/>
      <c r="SVC50" s="160"/>
      <c r="SVD50" s="160"/>
      <c r="SVE50" s="160"/>
      <c r="SVF50" s="160"/>
      <c r="SVG50" s="160"/>
      <c r="SVH50" s="160"/>
      <c r="SVI50" s="160"/>
      <c r="SVJ50" s="160"/>
      <c r="SVK50" s="160"/>
      <c r="SVL50" s="160"/>
      <c r="SVM50" s="160"/>
      <c r="SVN50" s="160"/>
      <c r="SVO50" s="160"/>
      <c r="SVP50" s="160"/>
      <c r="SVQ50" s="160"/>
      <c r="SVR50" s="160"/>
      <c r="SVS50" s="160"/>
      <c r="SVT50" s="160"/>
      <c r="SVU50" s="160"/>
      <c r="SVV50" s="160"/>
      <c r="SVW50" s="160"/>
      <c r="SVX50" s="160"/>
      <c r="SVY50" s="160"/>
      <c r="SVZ50" s="160"/>
      <c r="SWA50" s="160"/>
      <c r="SWB50" s="160"/>
      <c r="SWC50" s="160"/>
      <c r="SWD50" s="160"/>
      <c r="SWE50" s="160"/>
      <c r="SWF50" s="160"/>
      <c r="SWG50" s="160"/>
      <c r="SWH50" s="160"/>
      <c r="SWI50" s="160"/>
      <c r="SWJ50" s="160"/>
      <c r="SWK50" s="160"/>
      <c r="SWL50" s="160"/>
      <c r="SWM50" s="160"/>
      <c r="SWN50" s="160"/>
      <c r="SWO50" s="160"/>
      <c r="SWP50" s="160"/>
      <c r="SWQ50" s="160"/>
      <c r="SWR50" s="160"/>
      <c r="SWS50" s="160"/>
      <c r="SWT50" s="160"/>
      <c r="SWU50" s="160"/>
      <c r="SWV50" s="160"/>
      <c r="SWW50" s="160"/>
      <c r="SWX50" s="160"/>
      <c r="SWY50" s="160"/>
      <c r="SWZ50" s="160"/>
      <c r="SXA50" s="160"/>
      <c r="SXB50" s="160"/>
      <c r="SXC50" s="160"/>
      <c r="SXD50" s="160"/>
      <c r="SXE50" s="160"/>
      <c r="SXF50" s="160"/>
      <c r="SXG50" s="160"/>
      <c r="SXH50" s="160"/>
      <c r="SXI50" s="160"/>
      <c r="SXJ50" s="160"/>
      <c r="SXK50" s="160"/>
      <c r="SXL50" s="160"/>
      <c r="SXM50" s="160"/>
      <c r="SXN50" s="160"/>
      <c r="SXO50" s="160"/>
      <c r="SXP50" s="160"/>
      <c r="SXQ50" s="160"/>
      <c r="SXR50" s="160"/>
      <c r="SXS50" s="160"/>
      <c r="SXT50" s="160"/>
      <c r="SXU50" s="160"/>
      <c r="SXV50" s="160"/>
      <c r="SXW50" s="160"/>
      <c r="SXX50" s="160"/>
      <c r="SXY50" s="160"/>
      <c r="SXZ50" s="160"/>
      <c r="SYA50" s="160"/>
      <c r="SYB50" s="160"/>
      <c r="SYC50" s="160"/>
      <c r="SYD50" s="160"/>
      <c r="SYE50" s="160"/>
      <c r="SYF50" s="160"/>
      <c r="SYG50" s="160"/>
      <c r="SYH50" s="160"/>
      <c r="SYI50" s="160"/>
      <c r="SYJ50" s="160"/>
      <c r="SYK50" s="160"/>
      <c r="SYL50" s="160"/>
      <c r="SYM50" s="160"/>
      <c r="SYN50" s="160"/>
      <c r="SYO50" s="160"/>
      <c r="SYP50" s="160"/>
      <c r="SYQ50" s="160"/>
      <c r="SYR50" s="160"/>
      <c r="SYS50" s="160"/>
      <c r="SYT50" s="160"/>
      <c r="SYU50" s="160"/>
      <c r="SYV50" s="160"/>
      <c r="SYW50" s="160"/>
      <c r="SYX50" s="160"/>
      <c r="SYY50" s="160"/>
      <c r="SYZ50" s="160"/>
      <c r="SZA50" s="160"/>
      <c r="SZB50" s="160"/>
      <c r="SZC50" s="160"/>
      <c r="SZD50" s="160"/>
      <c r="SZE50" s="160"/>
      <c r="SZF50" s="160"/>
      <c r="SZG50" s="160"/>
      <c r="SZH50" s="160"/>
      <c r="SZI50" s="160"/>
      <c r="SZJ50" s="160"/>
      <c r="SZK50" s="160"/>
      <c r="SZL50" s="160"/>
      <c r="SZM50" s="160"/>
      <c r="SZN50" s="160"/>
      <c r="SZO50" s="160"/>
      <c r="SZP50" s="160"/>
      <c r="SZQ50" s="160"/>
      <c r="SZR50" s="160"/>
      <c r="SZS50" s="160"/>
      <c r="SZT50" s="160"/>
      <c r="SZU50" s="160"/>
      <c r="SZV50" s="160"/>
      <c r="SZW50" s="160"/>
      <c r="SZX50" s="160"/>
      <c r="SZY50" s="160"/>
      <c r="SZZ50" s="160"/>
      <c r="TAA50" s="160"/>
      <c r="TAB50" s="160"/>
      <c r="TAC50" s="160"/>
      <c r="TAD50" s="160"/>
      <c r="TAE50" s="160"/>
      <c r="TAF50" s="160"/>
      <c r="TAG50" s="160"/>
      <c r="TAH50" s="160"/>
      <c r="TAI50" s="160"/>
      <c r="TAJ50" s="160"/>
      <c r="TAK50" s="160"/>
      <c r="TAL50" s="160"/>
      <c r="TAM50" s="160"/>
      <c r="TAN50" s="160"/>
      <c r="TAO50" s="160"/>
      <c r="TAP50" s="160"/>
      <c r="TAQ50" s="160"/>
      <c r="TAR50" s="160"/>
      <c r="TAS50" s="160"/>
      <c r="TAT50" s="160"/>
      <c r="TAU50" s="160"/>
      <c r="TAV50" s="160"/>
      <c r="TAW50" s="160"/>
      <c r="TAX50" s="160"/>
      <c r="TAY50" s="160"/>
      <c r="TAZ50" s="160"/>
      <c r="TBA50" s="160"/>
      <c r="TBB50" s="160"/>
      <c r="TBC50" s="160"/>
      <c r="TBD50" s="160"/>
      <c r="TBE50" s="160"/>
      <c r="TBF50" s="160"/>
      <c r="TBG50" s="160"/>
      <c r="TBH50" s="160"/>
      <c r="TBI50" s="160"/>
      <c r="TBJ50" s="160"/>
      <c r="TBK50" s="160"/>
      <c r="TBL50" s="160"/>
      <c r="TBM50" s="160"/>
      <c r="TBN50" s="160"/>
      <c r="TBO50" s="160"/>
      <c r="TBP50" s="160"/>
      <c r="TBQ50" s="160"/>
      <c r="TBR50" s="160"/>
      <c r="TBS50" s="160"/>
      <c r="TBT50" s="160"/>
      <c r="TBU50" s="160"/>
      <c r="TBV50" s="160"/>
      <c r="TBW50" s="160"/>
      <c r="TBX50" s="160"/>
      <c r="TBY50" s="160"/>
      <c r="TBZ50" s="160"/>
      <c r="TCA50" s="160"/>
      <c r="TCB50" s="160"/>
      <c r="TCC50" s="160"/>
      <c r="TCD50" s="160"/>
      <c r="TCE50" s="160"/>
      <c r="TCF50" s="160"/>
      <c r="TCG50" s="160"/>
      <c r="TCH50" s="160"/>
      <c r="TCI50" s="160"/>
      <c r="TCJ50" s="160"/>
      <c r="TCK50" s="160"/>
      <c r="TCL50" s="160"/>
      <c r="TCM50" s="160"/>
      <c r="TCN50" s="160"/>
      <c r="TCO50" s="160"/>
      <c r="TCP50" s="160"/>
      <c r="TCQ50" s="160"/>
      <c r="TCR50" s="160"/>
      <c r="TCS50" s="160"/>
      <c r="TCT50" s="160"/>
      <c r="TCU50" s="160"/>
      <c r="TCV50" s="160"/>
      <c r="TCW50" s="160"/>
      <c r="TCX50" s="160"/>
      <c r="TCY50" s="160"/>
      <c r="TCZ50" s="160"/>
      <c r="TDA50" s="160"/>
      <c r="TDB50" s="160"/>
      <c r="TDC50" s="160"/>
      <c r="TDD50" s="160"/>
      <c r="TDE50" s="160"/>
      <c r="TDF50" s="160"/>
      <c r="TDG50" s="160"/>
      <c r="TDH50" s="160"/>
      <c r="TDI50" s="160"/>
      <c r="TDJ50" s="160"/>
      <c r="TDK50" s="160"/>
      <c r="TDL50" s="160"/>
      <c r="TDM50" s="160"/>
      <c r="TDN50" s="160"/>
      <c r="TDO50" s="160"/>
      <c r="TDP50" s="160"/>
      <c r="TDQ50" s="160"/>
      <c r="TDR50" s="160"/>
      <c r="TDS50" s="160"/>
      <c r="TDT50" s="160"/>
      <c r="TDU50" s="160"/>
      <c r="TDV50" s="160"/>
      <c r="TDW50" s="160"/>
      <c r="TDX50" s="160"/>
      <c r="TDY50" s="160"/>
      <c r="TDZ50" s="160"/>
      <c r="TEA50" s="160"/>
      <c r="TEB50" s="160"/>
      <c r="TEC50" s="160"/>
      <c r="TED50" s="160"/>
      <c r="TEE50" s="160"/>
      <c r="TEF50" s="160"/>
      <c r="TEG50" s="160"/>
      <c r="TEH50" s="160"/>
      <c r="TEI50" s="160"/>
      <c r="TEJ50" s="160"/>
      <c r="TEK50" s="160"/>
      <c r="TEL50" s="160"/>
      <c r="TEM50" s="160"/>
      <c r="TEN50" s="160"/>
      <c r="TEO50" s="160"/>
      <c r="TEP50" s="160"/>
      <c r="TEQ50" s="160"/>
      <c r="TER50" s="160"/>
      <c r="TES50" s="160"/>
      <c r="TET50" s="160"/>
      <c r="TEU50" s="160"/>
      <c r="TEV50" s="160"/>
      <c r="TEW50" s="160"/>
      <c r="TEX50" s="160"/>
      <c r="TEY50" s="160"/>
      <c r="TEZ50" s="160"/>
      <c r="TFA50" s="160"/>
      <c r="TFB50" s="160"/>
      <c r="TFC50" s="160"/>
      <c r="TFD50" s="160"/>
      <c r="TFE50" s="160"/>
      <c r="TFF50" s="160"/>
      <c r="TFG50" s="160"/>
      <c r="TFH50" s="160"/>
      <c r="TFI50" s="160"/>
      <c r="TFJ50" s="160"/>
      <c r="TFK50" s="160"/>
      <c r="TFL50" s="160"/>
      <c r="TFM50" s="160"/>
      <c r="TFN50" s="160"/>
      <c r="TFO50" s="160"/>
      <c r="TFP50" s="160"/>
      <c r="TFQ50" s="160"/>
      <c r="TFR50" s="160"/>
      <c r="TFS50" s="160"/>
      <c r="TFT50" s="160"/>
      <c r="TFU50" s="160"/>
      <c r="TFV50" s="160"/>
      <c r="TFW50" s="160"/>
      <c r="TFX50" s="160"/>
      <c r="TFY50" s="160"/>
      <c r="TFZ50" s="160"/>
      <c r="TGA50" s="160"/>
      <c r="TGB50" s="160"/>
      <c r="TGC50" s="160"/>
      <c r="TGD50" s="160"/>
      <c r="TGE50" s="160"/>
      <c r="TGF50" s="160"/>
      <c r="TGG50" s="160"/>
      <c r="TGH50" s="160"/>
      <c r="TGI50" s="160"/>
      <c r="TGJ50" s="160"/>
      <c r="TGK50" s="160"/>
      <c r="TGL50" s="160"/>
      <c r="TGM50" s="160"/>
      <c r="TGN50" s="160"/>
      <c r="TGO50" s="160"/>
      <c r="TGP50" s="160"/>
      <c r="TGQ50" s="160"/>
      <c r="TGR50" s="160"/>
      <c r="TGS50" s="160"/>
      <c r="TGT50" s="160"/>
      <c r="TGU50" s="160"/>
      <c r="TGV50" s="160"/>
      <c r="TGW50" s="160"/>
      <c r="TGX50" s="160"/>
      <c r="TGY50" s="160"/>
      <c r="TGZ50" s="160"/>
      <c r="THA50" s="160"/>
      <c r="THB50" s="160"/>
      <c r="THC50" s="160"/>
      <c r="THD50" s="160"/>
      <c r="THE50" s="160"/>
      <c r="THF50" s="160"/>
      <c r="THG50" s="160"/>
      <c r="THH50" s="160"/>
      <c r="THI50" s="160"/>
      <c r="THJ50" s="160"/>
      <c r="THK50" s="160"/>
      <c r="THL50" s="160"/>
      <c r="THM50" s="160"/>
      <c r="THN50" s="160"/>
      <c r="THO50" s="160"/>
      <c r="THP50" s="160"/>
      <c r="THQ50" s="160"/>
      <c r="THR50" s="160"/>
      <c r="THS50" s="160"/>
      <c r="THT50" s="160"/>
      <c r="THU50" s="160"/>
      <c r="THV50" s="160"/>
      <c r="THW50" s="160"/>
      <c r="THX50" s="160"/>
      <c r="THY50" s="160"/>
      <c r="THZ50" s="160"/>
      <c r="TIA50" s="160"/>
      <c r="TIB50" s="160"/>
      <c r="TIC50" s="160"/>
      <c r="TID50" s="160"/>
      <c r="TIE50" s="160"/>
      <c r="TIF50" s="160"/>
      <c r="TIG50" s="160"/>
      <c r="TIH50" s="160"/>
      <c r="TII50" s="160"/>
      <c r="TIJ50" s="160"/>
      <c r="TIK50" s="160"/>
      <c r="TIL50" s="160"/>
      <c r="TIM50" s="160"/>
      <c r="TIN50" s="160"/>
      <c r="TIO50" s="160"/>
      <c r="TIP50" s="160"/>
      <c r="TIQ50" s="160"/>
      <c r="TIR50" s="160"/>
      <c r="TIS50" s="160"/>
      <c r="TIT50" s="160"/>
      <c r="TIU50" s="160"/>
      <c r="TIV50" s="160"/>
      <c r="TIW50" s="160"/>
      <c r="TIX50" s="160"/>
      <c r="TIY50" s="160"/>
      <c r="TIZ50" s="160"/>
      <c r="TJA50" s="160"/>
      <c r="TJB50" s="160"/>
      <c r="TJC50" s="160"/>
      <c r="TJD50" s="160"/>
      <c r="TJE50" s="160"/>
      <c r="TJF50" s="160"/>
      <c r="TJG50" s="160"/>
      <c r="TJH50" s="160"/>
      <c r="TJI50" s="160"/>
      <c r="TJJ50" s="160"/>
      <c r="TJK50" s="160"/>
      <c r="TJL50" s="160"/>
      <c r="TJM50" s="160"/>
      <c r="TJN50" s="160"/>
      <c r="TJO50" s="160"/>
      <c r="TJP50" s="160"/>
      <c r="TJQ50" s="160"/>
      <c r="TJR50" s="160"/>
      <c r="TJS50" s="160"/>
      <c r="TJT50" s="160"/>
      <c r="TJU50" s="160"/>
      <c r="TJV50" s="160"/>
      <c r="TJW50" s="160"/>
      <c r="TJX50" s="160"/>
      <c r="TJY50" s="160"/>
      <c r="TJZ50" s="160"/>
      <c r="TKA50" s="160"/>
      <c r="TKB50" s="160"/>
      <c r="TKC50" s="160"/>
      <c r="TKD50" s="160"/>
      <c r="TKE50" s="160"/>
      <c r="TKF50" s="160"/>
      <c r="TKG50" s="160"/>
      <c r="TKH50" s="160"/>
      <c r="TKI50" s="160"/>
      <c r="TKJ50" s="160"/>
      <c r="TKK50" s="160"/>
      <c r="TKL50" s="160"/>
      <c r="TKM50" s="160"/>
      <c r="TKN50" s="160"/>
      <c r="TKO50" s="160"/>
      <c r="TKP50" s="160"/>
      <c r="TKQ50" s="160"/>
      <c r="TKR50" s="160"/>
      <c r="TKS50" s="160"/>
      <c r="TKT50" s="160"/>
      <c r="TKU50" s="160"/>
      <c r="TKV50" s="160"/>
      <c r="TKW50" s="160"/>
      <c r="TKX50" s="160"/>
      <c r="TKY50" s="160"/>
      <c r="TKZ50" s="160"/>
      <c r="TLA50" s="160"/>
      <c r="TLB50" s="160"/>
      <c r="TLC50" s="160"/>
      <c r="TLD50" s="160"/>
      <c r="TLE50" s="160"/>
      <c r="TLF50" s="160"/>
      <c r="TLG50" s="160"/>
      <c r="TLH50" s="160"/>
      <c r="TLI50" s="160"/>
      <c r="TLJ50" s="160"/>
      <c r="TLK50" s="160"/>
      <c r="TLL50" s="160"/>
      <c r="TLM50" s="160"/>
      <c r="TLN50" s="160"/>
      <c r="TLO50" s="160"/>
      <c r="TLP50" s="160"/>
      <c r="TLQ50" s="160"/>
      <c r="TLR50" s="160"/>
      <c r="TLS50" s="160"/>
      <c r="TLT50" s="160"/>
      <c r="TLU50" s="160"/>
      <c r="TLV50" s="160"/>
      <c r="TLW50" s="160"/>
      <c r="TLX50" s="160"/>
      <c r="TLY50" s="160"/>
      <c r="TLZ50" s="160"/>
      <c r="TMA50" s="160"/>
      <c r="TMB50" s="160"/>
      <c r="TMC50" s="160"/>
      <c r="TMD50" s="160"/>
      <c r="TME50" s="160"/>
      <c r="TMF50" s="160"/>
      <c r="TMG50" s="160"/>
      <c r="TMH50" s="160"/>
      <c r="TMI50" s="160"/>
      <c r="TMJ50" s="160"/>
      <c r="TMK50" s="160"/>
      <c r="TML50" s="160"/>
      <c r="TMM50" s="160"/>
      <c r="TMN50" s="160"/>
      <c r="TMO50" s="160"/>
      <c r="TMP50" s="160"/>
      <c r="TMQ50" s="160"/>
      <c r="TMR50" s="160"/>
      <c r="TMS50" s="160"/>
      <c r="TMT50" s="160"/>
      <c r="TMU50" s="160"/>
      <c r="TMV50" s="160"/>
      <c r="TMW50" s="160"/>
      <c r="TMX50" s="160"/>
      <c r="TMY50" s="160"/>
      <c r="TMZ50" s="160"/>
      <c r="TNA50" s="160"/>
      <c r="TNB50" s="160"/>
      <c r="TNC50" s="160"/>
      <c r="TND50" s="160"/>
      <c r="TNE50" s="160"/>
      <c r="TNF50" s="160"/>
      <c r="TNG50" s="160"/>
      <c r="TNH50" s="160"/>
      <c r="TNI50" s="160"/>
      <c r="TNJ50" s="160"/>
      <c r="TNK50" s="160"/>
      <c r="TNL50" s="160"/>
      <c r="TNM50" s="160"/>
      <c r="TNN50" s="160"/>
      <c r="TNO50" s="160"/>
      <c r="TNP50" s="160"/>
      <c r="TNQ50" s="160"/>
      <c r="TNR50" s="160"/>
      <c r="TNS50" s="160"/>
      <c r="TNT50" s="160"/>
      <c r="TNU50" s="160"/>
      <c r="TNV50" s="160"/>
      <c r="TNW50" s="160"/>
      <c r="TNX50" s="160"/>
      <c r="TNY50" s="160"/>
      <c r="TNZ50" s="160"/>
      <c r="TOA50" s="160"/>
      <c r="TOB50" s="160"/>
      <c r="TOC50" s="160"/>
      <c r="TOD50" s="160"/>
      <c r="TOE50" s="160"/>
      <c r="TOF50" s="160"/>
      <c r="TOG50" s="160"/>
      <c r="TOH50" s="160"/>
      <c r="TOI50" s="160"/>
      <c r="TOJ50" s="160"/>
      <c r="TOK50" s="160"/>
      <c r="TOL50" s="160"/>
      <c r="TOM50" s="160"/>
      <c r="TON50" s="160"/>
      <c r="TOO50" s="160"/>
      <c r="TOP50" s="160"/>
      <c r="TOQ50" s="160"/>
      <c r="TOR50" s="160"/>
      <c r="TOS50" s="160"/>
      <c r="TOT50" s="160"/>
      <c r="TOU50" s="160"/>
      <c r="TOV50" s="160"/>
      <c r="TOW50" s="160"/>
      <c r="TOX50" s="160"/>
      <c r="TOY50" s="160"/>
      <c r="TOZ50" s="160"/>
      <c r="TPA50" s="160"/>
      <c r="TPB50" s="160"/>
      <c r="TPC50" s="160"/>
      <c r="TPD50" s="160"/>
      <c r="TPE50" s="160"/>
      <c r="TPF50" s="160"/>
      <c r="TPG50" s="160"/>
      <c r="TPH50" s="160"/>
      <c r="TPI50" s="160"/>
      <c r="TPJ50" s="160"/>
      <c r="TPK50" s="160"/>
      <c r="TPL50" s="160"/>
      <c r="TPM50" s="160"/>
      <c r="TPN50" s="160"/>
      <c r="TPO50" s="160"/>
      <c r="TPP50" s="160"/>
      <c r="TPQ50" s="160"/>
      <c r="TPR50" s="160"/>
      <c r="TPS50" s="160"/>
      <c r="TPT50" s="160"/>
      <c r="TPU50" s="160"/>
      <c r="TPV50" s="160"/>
      <c r="TPW50" s="160"/>
      <c r="TPX50" s="160"/>
      <c r="TPY50" s="160"/>
      <c r="TPZ50" s="160"/>
      <c r="TQA50" s="160"/>
      <c r="TQB50" s="160"/>
      <c r="TQC50" s="160"/>
      <c r="TQD50" s="160"/>
      <c r="TQE50" s="160"/>
      <c r="TQF50" s="160"/>
      <c r="TQG50" s="160"/>
      <c r="TQH50" s="160"/>
      <c r="TQI50" s="160"/>
      <c r="TQJ50" s="160"/>
      <c r="TQK50" s="160"/>
      <c r="TQL50" s="160"/>
      <c r="TQM50" s="160"/>
      <c r="TQN50" s="160"/>
      <c r="TQO50" s="160"/>
      <c r="TQP50" s="160"/>
      <c r="TQQ50" s="160"/>
      <c r="TQR50" s="160"/>
      <c r="TQS50" s="160"/>
      <c r="TQT50" s="160"/>
      <c r="TQU50" s="160"/>
      <c r="TQV50" s="160"/>
      <c r="TQW50" s="160"/>
      <c r="TQX50" s="160"/>
      <c r="TQY50" s="160"/>
      <c r="TQZ50" s="160"/>
      <c r="TRA50" s="160"/>
      <c r="TRB50" s="160"/>
      <c r="TRC50" s="160"/>
      <c r="TRD50" s="160"/>
      <c r="TRE50" s="160"/>
      <c r="TRF50" s="160"/>
      <c r="TRG50" s="160"/>
      <c r="TRH50" s="160"/>
      <c r="TRI50" s="160"/>
      <c r="TRJ50" s="160"/>
      <c r="TRK50" s="160"/>
      <c r="TRL50" s="160"/>
      <c r="TRM50" s="160"/>
      <c r="TRN50" s="160"/>
      <c r="TRO50" s="160"/>
      <c r="TRP50" s="160"/>
      <c r="TRQ50" s="160"/>
      <c r="TRR50" s="160"/>
      <c r="TRS50" s="160"/>
      <c r="TRT50" s="160"/>
      <c r="TRU50" s="160"/>
      <c r="TRV50" s="160"/>
      <c r="TRW50" s="160"/>
      <c r="TRX50" s="160"/>
      <c r="TRY50" s="160"/>
      <c r="TRZ50" s="160"/>
      <c r="TSA50" s="160"/>
      <c r="TSB50" s="160"/>
      <c r="TSC50" s="160"/>
      <c r="TSD50" s="160"/>
      <c r="TSE50" s="160"/>
      <c r="TSF50" s="160"/>
      <c r="TSG50" s="160"/>
      <c r="TSH50" s="160"/>
      <c r="TSI50" s="160"/>
      <c r="TSJ50" s="160"/>
      <c r="TSK50" s="160"/>
      <c r="TSL50" s="160"/>
      <c r="TSM50" s="160"/>
      <c r="TSN50" s="160"/>
      <c r="TSO50" s="160"/>
      <c r="TSP50" s="160"/>
      <c r="TSQ50" s="160"/>
      <c r="TSR50" s="160"/>
      <c r="TSS50" s="160"/>
      <c r="TST50" s="160"/>
      <c r="TSU50" s="160"/>
      <c r="TSV50" s="160"/>
      <c r="TSW50" s="160"/>
      <c r="TSX50" s="160"/>
      <c r="TSY50" s="160"/>
      <c r="TSZ50" s="160"/>
      <c r="TTA50" s="160"/>
      <c r="TTB50" s="160"/>
      <c r="TTC50" s="160"/>
      <c r="TTD50" s="160"/>
      <c r="TTE50" s="160"/>
      <c r="TTF50" s="160"/>
      <c r="TTG50" s="160"/>
      <c r="TTH50" s="160"/>
      <c r="TTI50" s="160"/>
      <c r="TTJ50" s="160"/>
      <c r="TTK50" s="160"/>
      <c r="TTL50" s="160"/>
      <c r="TTM50" s="160"/>
      <c r="TTN50" s="160"/>
      <c r="TTO50" s="160"/>
      <c r="TTP50" s="160"/>
      <c r="TTQ50" s="160"/>
      <c r="TTR50" s="160"/>
      <c r="TTS50" s="160"/>
      <c r="TTT50" s="160"/>
      <c r="TTU50" s="160"/>
      <c r="TTV50" s="160"/>
      <c r="TTW50" s="160"/>
      <c r="TTX50" s="160"/>
      <c r="TTY50" s="160"/>
      <c r="TTZ50" s="160"/>
      <c r="TUA50" s="160"/>
      <c r="TUB50" s="160"/>
      <c r="TUC50" s="160"/>
      <c r="TUD50" s="160"/>
      <c r="TUE50" s="160"/>
      <c r="TUF50" s="160"/>
      <c r="TUG50" s="160"/>
      <c r="TUH50" s="160"/>
      <c r="TUI50" s="160"/>
      <c r="TUJ50" s="160"/>
      <c r="TUK50" s="160"/>
      <c r="TUL50" s="160"/>
      <c r="TUM50" s="160"/>
      <c r="TUN50" s="160"/>
      <c r="TUO50" s="160"/>
      <c r="TUP50" s="160"/>
      <c r="TUQ50" s="160"/>
      <c r="TUR50" s="160"/>
      <c r="TUS50" s="160"/>
      <c r="TUT50" s="160"/>
      <c r="TUU50" s="160"/>
      <c r="TUV50" s="160"/>
      <c r="TUW50" s="160"/>
      <c r="TUX50" s="160"/>
      <c r="TUY50" s="160"/>
      <c r="TUZ50" s="160"/>
      <c r="TVA50" s="160"/>
      <c r="TVB50" s="160"/>
      <c r="TVC50" s="160"/>
      <c r="TVD50" s="160"/>
      <c r="TVE50" s="160"/>
      <c r="TVF50" s="160"/>
      <c r="TVG50" s="160"/>
      <c r="TVH50" s="160"/>
      <c r="TVI50" s="160"/>
      <c r="TVJ50" s="160"/>
      <c r="TVK50" s="160"/>
      <c r="TVL50" s="160"/>
      <c r="TVM50" s="160"/>
      <c r="TVN50" s="160"/>
      <c r="TVO50" s="160"/>
      <c r="TVP50" s="160"/>
      <c r="TVQ50" s="160"/>
      <c r="TVR50" s="160"/>
      <c r="TVS50" s="160"/>
      <c r="TVT50" s="160"/>
      <c r="TVU50" s="160"/>
      <c r="TVV50" s="160"/>
      <c r="TVW50" s="160"/>
      <c r="TVX50" s="160"/>
      <c r="TVY50" s="160"/>
      <c r="TVZ50" s="160"/>
      <c r="TWA50" s="160"/>
      <c r="TWB50" s="160"/>
      <c r="TWC50" s="160"/>
      <c r="TWD50" s="160"/>
      <c r="TWE50" s="160"/>
      <c r="TWF50" s="160"/>
      <c r="TWG50" s="160"/>
      <c r="TWH50" s="160"/>
      <c r="TWI50" s="160"/>
      <c r="TWJ50" s="160"/>
      <c r="TWK50" s="160"/>
      <c r="TWL50" s="160"/>
      <c r="TWM50" s="160"/>
      <c r="TWN50" s="160"/>
      <c r="TWO50" s="160"/>
      <c r="TWP50" s="160"/>
      <c r="TWQ50" s="160"/>
      <c r="TWR50" s="160"/>
      <c r="TWS50" s="160"/>
      <c r="TWT50" s="160"/>
      <c r="TWU50" s="160"/>
      <c r="TWV50" s="160"/>
      <c r="TWW50" s="160"/>
      <c r="TWX50" s="160"/>
      <c r="TWY50" s="160"/>
      <c r="TWZ50" s="160"/>
      <c r="TXA50" s="160"/>
      <c r="TXB50" s="160"/>
      <c r="TXC50" s="160"/>
      <c r="TXD50" s="160"/>
      <c r="TXE50" s="160"/>
      <c r="TXF50" s="160"/>
      <c r="TXG50" s="160"/>
      <c r="TXH50" s="160"/>
      <c r="TXI50" s="160"/>
      <c r="TXJ50" s="160"/>
      <c r="TXK50" s="160"/>
      <c r="TXL50" s="160"/>
      <c r="TXM50" s="160"/>
      <c r="TXN50" s="160"/>
      <c r="TXO50" s="160"/>
      <c r="TXP50" s="160"/>
      <c r="TXQ50" s="160"/>
      <c r="TXR50" s="160"/>
      <c r="TXS50" s="160"/>
      <c r="TXT50" s="160"/>
      <c r="TXU50" s="160"/>
      <c r="TXV50" s="160"/>
      <c r="TXW50" s="160"/>
      <c r="TXX50" s="160"/>
      <c r="TXY50" s="160"/>
      <c r="TXZ50" s="160"/>
      <c r="TYA50" s="160"/>
      <c r="TYB50" s="160"/>
      <c r="TYC50" s="160"/>
      <c r="TYD50" s="160"/>
      <c r="TYE50" s="160"/>
      <c r="TYF50" s="160"/>
      <c r="TYG50" s="160"/>
      <c r="TYH50" s="160"/>
      <c r="TYI50" s="160"/>
      <c r="TYJ50" s="160"/>
      <c r="TYK50" s="160"/>
      <c r="TYL50" s="160"/>
      <c r="TYM50" s="160"/>
      <c r="TYN50" s="160"/>
      <c r="TYO50" s="160"/>
      <c r="TYP50" s="160"/>
      <c r="TYQ50" s="160"/>
      <c r="TYR50" s="160"/>
      <c r="TYS50" s="160"/>
      <c r="TYT50" s="160"/>
      <c r="TYU50" s="160"/>
      <c r="TYV50" s="160"/>
      <c r="TYW50" s="160"/>
      <c r="TYX50" s="160"/>
      <c r="TYY50" s="160"/>
      <c r="TYZ50" s="160"/>
      <c r="TZA50" s="160"/>
      <c r="TZB50" s="160"/>
      <c r="TZC50" s="160"/>
      <c r="TZD50" s="160"/>
      <c r="TZE50" s="160"/>
      <c r="TZF50" s="160"/>
      <c r="TZG50" s="160"/>
      <c r="TZH50" s="160"/>
      <c r="TZI50" s="160"/>
      <c r="TZJ50" s="160"/>
      <c r="TZK50" s="160"/>
      <c r="TZL50" s="160"/>
      <c r="TZM50" s="160"/>
      <c r="TZN50" s="160"/>
      <c r="TZO50" s="160"/>
      <c r="TZP50" s="160"/>
      <c r="TZQ50" s="160"/>
      <c r="TZR50" s="160"/>
      <c r="TZS50" s="160"/>
      <c r="TZT50" s="160"/>
      <c r="TZU50" s="160"/>
      <c r="TZV50" s="160"/>
      <c r="TZW50" s="160"/>
      <c r="TZX50" s="160"/>
      <c r="TZY50" s="160"/>
      <c r="TZZ50" s="160"/>
      <c r="UAA50" s="160"/>
      <c r="UAB50" s="160"/>
      <c r="UAC50" s="160"/>
      <c r="UAD50" s="160"/>
      <c r="UAE50" s="160"/>
      <c r="UAF50" s="160"/>
      <c r="UAG50" s="160"/>
      <c r="UAH50" s="160"/>
      <c r="UAI50" s="160"/>
      <c r="UAJ50" s="160"/>
      <c r="UAK50" s="160"/>
      <c r="UAL50" s="160"/>
      <c r="UAM50" s="160"/>
      <c r="UAN50" s="160"/>
      <c r="UAO50" s="160"/>
      <c r="UAP50" s="160"/>
      <c r="UAQ50" s="160"/>
      <c r="UAR50" s="160"/>
      <c r="UAS50" s="160"/>
      <c r="UAT50" s="160"/>
      <c r="UAU50" s="160"/>
      <c r="UAV50" s="160"/>
      <c r="UAW50" s="160"/>
      <c r="UAX50" s="160"/>
      <c r="UAY50" s="160"/>
      <c r="UAZ50" s="160"/>
      <c r="UBA50" s="160"/>
      <c r="UBB50" s="160"/>
      <c r="UBC50" s="160"/>
      <c r="UBD50" s="160"/>
      <c r="UBE50" s="160"/>
      <c r="UBF50" s="160"/>
      <c r="UBG50" s="160"/>
      <c r="UBH50" s="160"/>
      <c r="UBI50" s="160"/>
      <c r="UBJ50" s="160"/>
      <c r="UBK50" s="160"/>
      <c r="UBL50" s="160"/>
      <c r="UBM50" s="160"/>
      <c r="UBN50" s="160"/>
      <c r="UBO50" s="160"/>
      <c r="UBP50" s="160"/>
      <c r="UBQ50" s="160"/>
      <c r="UBR50" s="160"/>
      <c r="UBS50" s="160"/>
      <c r="UBT50" s="160"/>
      <c r="UBU50" s="160"/>
      <c r="UBV50" s="160"/>
      <c r="UBW50" s="160"/>
      <c r="UBX50" s="160"/>
      <c r="UBY50" s="160"/>
      <c r="UBZ50" s="160"/>
      <c r="UCA50" s="160"/>
      <c r="UCB50" s="160"/>
      <c r="UCC50" s="160"/>
      <c r="UCD50" s="160"/>
      <c r="UCE50" s="160"/>
      <c r="UCF50" s="160"/>
      <c r="UCG50" s="160"/>
      <c r="UCH50" s="160"/>
      <c r="UCI50" s="160"/>
      <c r="UCJ50" s="160"/>
      <c r="UCK50" s="160"/>
      <c r="UCL50" s="160"/>
      <c r="UCM50" s="160"/>
      <c r="UCN50" s="160"/>
      <c r="UCO50" s="160"/>
      <c r="UCP50" s="160"/>
      <c r="UCQ50" s="160"/>
      <c r="UCR50" s="160"/>
      <c r="UCS50" s="160"/>
      <c r="UCT50" s="160"/>
      <c r="UCU50" s="160"/>
      <c r="UCV50" s="160"/>
      <c r="UCW50" s="160"/>
      <c r="UCX50" s="160"/>
      <c r="UCY50" s="160"/>
      <c r="UCZ50" s="160"/>
      <c r="UDA50" s="160"/>
      <c r="UDB50" s="160"/>
      <c r="UDC50" s="160"/>
      <c r="UDD50" s="160"/>
      <c r="UDE50" s="160"/>
      <c r="UDF50" s="160"/>
      <c r="UDG50" s="160"/>
      <c r="UDH50" s="160"/>
      <c r="UDI50" s="160"/>
      <c r="UDJ50" s="160"/>
      <c r="UDK50" s="160"/>
      <c r="UDL50" s="160"/>
      <c r="UDM50" s="160"/>
      <c r="UDN50" s="160"/>
      <c r="UDO50" s="160"/>
      <c r="UDP50" s="160"/>
      <c r="UDQ50" s="160"/>
      <c r="UDR50" s="160"/>
      <c r="UDS50" s="160"/>
      <c r="UDT50" s="160"/>
      <c r="UDU50" s="160"/>
      <c r="UDV50" s="160"/>
      <c r="UDW50" s="160"/>
      <c r="UDX50" s="160"/>
      <c r="UDY50" s="160"/>
      <c r="UDZ50" s="160"/>
      <c r="UEA50" s="160"/>
      <c r="UEB50" s="160"/>
      <c r="UEC50" s="160"/>
      <c r="UED50" s="160"/>
      <c r="UEE50" s="160"/>
      <c r="UEF50" s="160"/>
      <c r="UEG50" s="160"/>
      <c r="UEH50" s="160"/>
      <c r="UEI50" s="160"/>
      <c r="UEJ50" s="160"/>
      <c r="UEK50" s="160"/>
      <c r="UEL50" s="160"/>
      <c r="UEM50" s="160"/>
      <c r="UEN50" s="160"/>
      <c r="UEO50" s="160"/>
      <c r="UEP50" s="160"/>
      <c r="UEQ50" s="160"/>
      <c r="UER50" s="160"/>
      <c r="UES50" s="160"/>
      <c r="UET50" s="160"/>
      <c r="UEU50" s="160"/>
      <c r="UEV50" s="160"/>
      <c r="UEW50" s="160"/>
      <c r="UEX50" s="160"/>
      <c r="UEY50" s="160"/>
      <c r="UEZ50" s="160"/>
      <c r="UFA50" s="160"/>
      <c r="UFB50" s="160"/>
      <c r="UFC50" s="160"/>
      <c r="UFD50" s="160"/>
      <c r="UFE50" s="160"/>
      <c r="UFF50" s="160"/>
      <c r="UFG50" s="160"/>
      <c r="UFH50" s="160"/>
      <c r="UFI50" s="160"/>
      <c r="UFJ50" s="160"/>
      <c r="UFK50" s="160"/>
      <c r="UFL50" s="160"/>
      <c r="UFM50" s="160"/>
      <c r="UFN50" s="160"/>
      <c r="UFO50" s="160"/>
      <c r="UFP50" s="160"/>
      <c r="UFQ50" s="160"/>
      <c r="UFR50" s="160"/>
      <c r="UFS50" s="160"/>
      <c r="UFT50" s="160"/>
      <c r="UFU50" s="160"/>
      <c r="UFV50" s="160"/>
      <c r="UFW50" s="160"/>
      <c r="UFX50" s="160"/>
      <c r="UFY50" s="160"/>
      <c r="UFZ50" s="160"/>
      <c r="UGA50" s="160"/>
      <c r="UGB50" s="160"/>
      <c r="UGC50" s="160"/>
      <c r="UGD50" s="160"/>
      <c r="UGE50" s="160"/>
      <c r="UGF50" s="160"/>
      <c r="UGG50" s="160"/>
      <c r="UGH50" s="160"/>
      <c r="UGI50" s="160"/>
      <c r="UGJ50" s="160"/>
      <c r="UGK50" s="160"/>
      <c r="UGL50" s="160"/>
      <c r="UGM50" s="160"/>
      <c r="UGN50" s="160"/>
      <c r="UGO50" s="160"/>
      <c r="UGP50" s="160"/>
      <c r="UGQ50" s="160"/>
      <c r="UGR50" s="160"/>
      <c r="UGS50" s="160"/>
      <c r="UGT50" s="160"/>
      <c r="UGU50" s="160"/>
      <c r="UGV50" s="160"/>
      <c r="UGW50" s="160"/>
      <c r="UGX50" s="160"/>
      <c r="UGY50" s="160"/>
      <c r="UGZ50" s="160"/>
      <c r="UHA50" s="160"/>
      <c r="UHB50" s="160"/>
      <c r="UHC50" s="160"/>
      <c r="UHD50" s="160"/>
      <c r="UHE50" s="160"/>
      <c r="UHF50" s="160"/>
      <c r="UHG50" s="160"/>
      <c r="UHH50" s="160"/>
      <c r="UHI50" s="160"/>
      <c r="UHJ50" s="160"/>
      <c r="UHK50" s="160"/>
      <c r="UHL50" s="160"/>
      <c r="UHM50" s="160"/>
      <c r="UHN50" s="160"/>
      <c r="UHO50" s="160"/>
      <c r="UHP50" s="160"/>
      <c r="UHQ50" s="160"/>
      <c r="UHR50" s="160"/>
      <c r="UHS50" s="160"/>
      <c r="UHT50" s="160"/>
      <c r="UHU50" s="160"/>
      <c r="UHV50" s="160"/>
      <c r="UHW50" s="160"/>
      <c r="UHX50" s="160"/>
      <c r="UHY50" s="160"/>
      <c r="UHZ50" s="160"/>
      <c r="UIA50" s="160"/>
      <c r="UIB50" s="160"/>
      <c r="UIC50" s="160"/>
      <c r="UID50" s="160"/>
      <c r="UIE50" s="160"/>
      <c r="UIF50" s="160"/>
      <c r="UIG50" s="160"/>
      <c r="UIH50" s="160"/>
      <c r="UII50" s="160"/>
      <c r="UIJ50" s="160"/>
      <c r="UIK50" s="160"/>
      <c r="UIL50" s="160"/>
      <c r="UIM50" s="160"/>
      <c r="UIN50" s="160"/>
      <c r="UIO50" s="160"/>
      <c r="UIP50" s="160"/>
      <c r="UIQ50" s="160"/>
      <c r="UIR50" s="160"/>
      <c r="UIS50" s="160"/>
      <c r="UIT50" s="160"/>
      <c r="UIU50" s="160"/>
      <c r="UIV50" s="160"/>
      <c r="UIW50" s="160"/>
      <c r="UIX50" s="160"/>
      <c r="UIY50" s="160"/>
      <c r="UIZ50" s="160"/>
      <c r="UJA50" s="160"/>
      <c r="UJB50" s="160"/>
      <c r="UJC50" s="160"/>
      <c r="UJD50" s="160"/>
      <c r="UJE50" s="160"/>
      <c r="UJF50" s="160"/>
      <c r="UJG50" s="160"/>
      <c r="UJH50" s="160"/>
      <c r="UJI50" s="160"/>
      <c r="UJJ50" s="160"/>
      <c r="UJK50" s="160"/>
      <c r="UJL50" s="160"/>
      <c r="UJM50" s="160"/>
      <c r="UJN50" s="160"/>
      <c r="UJO50" s="160"/>
      <c r="UJP50" s="160"/>
      <c r="UJQ50" s="160"/>
      <c r="UJR50" s="160"/>
      <c r="UJS50" s="160"/>
      <c r="UJT50" s="160"/>
      <c r="UJU50" s="160"/>
      <c r="UJV50" s="160"/>
      <c r="UJW50" s="160"/>
      <c r="UJX50" s="160"/>
      <c r="UJY50" s="160"/>
      <c r="UJZ50" s="160"/>
      <c r="UKA50" s="160"/>
      <c r="UKB50" s="160"/>
      <c r="UKC50" s="160"/>
      <c r="UKD50" s="160"/>
      <c r="UKE50" s="160"/>
      <c r="UKF50" s="160"/>
      <c r="UKG50" s="160"/>
      <c r="UKH50" s="160"/>
      <c r="UKI50" s="160"/>
      <c r="UKJ50" s="160"/>
      <c r="UKK50" s="160"/>
      <c r="UKL50" s="160"/>
      <c r="UKM50" s="160"/>
      <c r="UKN50" s="160"/>
      <c r="UKO50" s="160"/>
      <c r="UKP50" s="160"/>
      <c r="UKQ50" s="160"/>
      <c r="UKR50" s="160"/>
      <c r="UKS50" s="160"/>
      <c r="UKT50" s="160"/>
      <c r="UKU50" s="160"/>
      <c r="UKV50" s="160"/>
      <c r="UKW50" s="160"/>
      <c r="UKX50" s="160"/>
      <c r="UKY50" s="160"/>
      <c r="UKZ50" s="160"/>
      <c r="ULA50" s="160"/>
      <c r="ULB50" s="160"/>
      <c r="ULC50" s="160"/>
      <c r="ULD50" s="160"/>
      <c r="ULE50" s="160"/>
      <c r="ULF50" s="160"/>
      <c r="ULG50" s="160"/>
      <c r="ULH50" s="160"/>
      <c r="ULI50" s="160"/>
      <c r="ULJ50" s="160"/>
      <c r="ULK50" s="160"/>
      <c r="ULL50" s="160"/>
      <c r="ULM50" s="160"/>
      <c r="ULN50" s="160"/>
      <c r="ULO50" s="160"/>
      <c r="ULP50" s="160"/>
      <c r="ULQ50" s="160"/>
      <c r="ULR50" s="160"/>
      <c r="ULS50" s="160"/>
      <c r="ULT50" s="160"/>
      <c r="ULU50" s="160"/>
      <c r="ULV50" s="160"/>
      <c r="ULW50" s="160"/>
      <c r="ULX50" s="160"/>
      <c r="ULY50" s="160"/>
      <c r="ULZ50" s="160"/>
      <c r="UMA50" s="160"/>
      <c r="UMB50" s="160"/>
      <c r="UMC50" s="160"/>
      <c r="UMD50" s="160"/>
      <c r="UME50" s="160"/>
      <c r="UMF50" s="160"/>
      <c r="UMG50" s="160"/>
      <c r="UMH50" s="160"/>
      <c r="UMI50" s="160"/>
      <c r="UMJ50" s="160"/>
      <c r="UMK50" s="160"/>
      <c r="UML50" s="160"/>
      <c r="UMM50" s="160"/>
      <c r="UMN50" s="160"/>
      <c r="UMO50" s="160"/>
      <c r="UMP50" s="160"/>
      <c r="UMQ50" s="160"/>
      <c r="UMR50" s="160"/>
      <c r="UMS50" s="160"/>
      <c r="UMT50" s="160"/>
      <c r="UMU50" s="160"/>
      <c r="UMV50" s="160"/>
      <c r="UMW50" s="160"/>
      <c r="UMX50" s="160"/>
      <c r="UMY50" s="160"/>
      <c r="UMZ50" s="160"/>
      <c r="UNA50" s="160"/>
      <c r="UNB50" s="160"/>
      <c r="UNC50" s="160"/>
      <c r="UND50" s="160"/>
      <c r="UNE50" s="160"/>
      <c r="UNF50" s="160"/>
      <c r="UNG50" s="160"/>
      <c r="UNH50" s="160"/>
      <c r="UNI50" s="160"/>
      <c r="UNJ50" s="160"/>
      <c r="UNK50" s="160"/>
      <c r="UNL50" s="160"/>
      <c r="UNM50" s="160"/>
      <c r="UNN50" s="160"/>
      <c r="UNO50" s="160"/>
      <c r="UNP50" s="160"/>
      <c r="UNQ50" s="160"/>
      <c r="UNR50" s="160"/>
      <c r="UNS50" s="160"/>
      <c r="UNT50" s="160"/>
      <c r="UNU50" s="160"/>
      <c r="UNV50" s="160"/>
      <c r="UNW50" s="160"/>
      <c r="UNX50" s="160"/>
      <c r="UNY50" s="160"/>
      <c r="UNZ50" s="160"/>
      <c r="UOA50" s="160"/>
      <c r="UOB50" s="160"/>
      <c r="UOC50" s="160"/>
      <c r="UOD50" s="160"/>
      <c r="UOE50" s="160"/>
      <c r="UOF50" s="160"/>
      <c r="UOG50" s="160"/>
      <c r="UOH50" s="160"/>
      <c r="UOI50" s="160"/>
      <c r="UOJ50" s="160"/>
      <c r="UOK50" s="160"/>
      <c r="UOL50" s="160"/>
      <c r="UOM50" s="160"/>
      <c r="UON50" s="160"/>
      <c r="UOO50" s="160"/>
      <c r="UOP50" s="160"/>
      <c r="UOQ50" s="160"/>
      <c r="UOR50" s="160"/>
      <c r="UOS50" s="160"/>
      <c r="UOT50" s="160"/>
      <c r="UOU50" s="160"/>
      <c r="UOV50" s="160"/>
      <c r="UOW50" s="160"/>
      <c r="UOX50" s="160"/>
      <c r="UOY50" s="160"/>
      <c r="UOZ50" s="160"/>
      <c r="UPA50" s="160"/>
      <c r="UPB50" s="160"/>
      <c r="UPC50" s="160"/>
      <c r="UPD50" s="160"/>
      <c r="UPE50" s="160"/>
      <c r="UPF50" s="160"/>
      <c r="UPG50" s="160"/>
      <c r="UPH50" s="160"/>
      <c r="UPI50" s="160"/>
      <c r="UPJ50" s="160"/>
      <c r="UPK50" s="160"/>
      <c r="UPL50" s="160"/>
      <c r="UPM50" s="160"/>
      <c r="UPN50" s="160"/>
      <c r="UPO50" s="160"/>
      <c r="UPP50" s="160"/>
      <c r="UPQ50" s="160"/>
      <c r="UPR50" s="160"/>
      <c r="UPS50" s="160"/>
      <c r="UPT50" s="160"/>
      <c r="UPU50" s="160"/>
      <c r="UPV50" s="160"/>
      <c r="UPW50" s="160"/>
      <c r="UPX50" s="160"/>
      <c r="UPY50" s="160"/>
      <c r="UPZ50" s="160"/>
      <c r="UQA50" s="160"/>
      <c r="UQB50" s="160"/>
      <c r="UQC50" s="160"/>
      <c r="UQD50" s="160"/>
      <c r="UQE50" s="160"/>
      <c r="UQF50" s="160"/>
      <c r="UQG50" s="160"/>
      <c r="UQH50" s="160"/>
      <c r="UQI50" s="160"/>
      <c r="UQJ50" s="160"/>
      <c r="UQK50" s="160"/>
      <c r="UQL50" s="160"/>
      <c r="UQM50" s="160"/>
      <c r="UQN50" s="160"/>
      <c r="UQO50" s="160"/>
      <c r="UQP50" s="160"/>
      <c r="UQQ50" s="160"/>
      <c r="UQR50" s="160"/>
      <c r="UQS50" s="160"/>
      <c r="UQT50" s="160"/>
      <c r="UQU50" s="160"/>
      <c r="UQV50" s="160"/>
      <c r="UQW50" s="160"/>
      <c r="UQX50" s="160"/>
      <c r="UQY50" s="160"/>
      <c r="UQZ50" s="160"/>
      <c r="URA50" s="160"/>
      <c r="URB50" s="160"/>
      <c r="URC50" s="160"/>
      <c r="URD50" s="160"/>
      <c r="URE50" s="160"/>
      <c r="URF50" s="160"/>
      <c r="URG50" s="160"/>
      <c r="URH50" s="160"/>
      <c r="URI50" s="160"/>
      <c r="URJ50" s="160"/>
      <c r="URK50" s="160"/>
      <c r="URL50" s="160"/>
      <c r="URM50" s="160"/>
      <c r="URN50" s="160"/>
      <c r="URO50" s="160"/>
      <c r="URP50" s="160"/>
      <c r="URQ50" s="160"/>
      <c r="URR50" s="160"/>
      <c r="URS50" s="160"/>
      <c r="URT50" s="160"/>
      <c r="URU50" s="160"/>
      <c r="URV50" s="160"/>
      <c r="URW50" s="160"/>
      <c r="URX50" s="160"/>
      <c r="URY50" s="160"/>
      <c r="URZ50" s="160"/>
      <c r="USA50" s="160"/>
      <c r="USB50" s="160"/>
      <c r="USC50" s="160"/>
      <c r="USD50" s="160"/>
      <c r="USE50" s="160"/>
      <c r="USF50" s="160"/>
      <c r="USG50" s="160"/>
      <c r="USH50" s="160"/>
      <c r="USI50" s="160"/>
      <c r="USJ50" s="160"/>
      <c r="USK50" s="160"/>
      <c r="USL50" s="160"/>
      <c r="USM50" s="160"/>
      <c r="USN50" s="160"/>
      <c r="USO50" s="160"/>
      <c r="USP50" s="160"/>
      <c r="USQ50" s="160"/>
      <c r="USR50" s="160"/>
      <c r="USS50" s="160"/>
      <c r="UST50" s="160"/>
      <c r="USU50" s="160"/>
      <c r="USV50" s="160"/>
      <c r="USW50" s="160"/>
      <c r="USX50" s="160"/>
      <c r="USY50" s="160"/>
      <c r="USZ50" s="160"/>
      <c r="UTA50" s="160"/>
      <c r="UTB50" s="160"/>
      <c r="UTC50" s="160"/>
      <c r="UTD50" s="160"/>
      <c r="UTE50" s="160"/>
      <c r="UTF50" s="160"/>
      <c r="UTG50" s="160"/>
      <c r="UTH50" s="160"/>
      <c r="UTI50" s="160"/>
      <c r="UTJ50" s="160"/>
      <c r="UTK50" s="160"/>
      <c r="UTL50" s="160"/>
      <c r="UTM50" s="160"/>
      <c r="UTN50" s="160"/>
      <c r="UTO50" s="160"/>
      <c r="UTP50" s="160"/>
      <c r="UTQ50" s="160"/>
      <c r="UTR50" s="160"/>
      <c r="UTS50" s="160"/>
      <c r="UTT50" s="160"/>
      <c r="UTU50" s="160"/>
      <c r="UTV50" s="160"/>
      <c r="UTW50" s="160"/>
      <c r="UTX50" s="160"/>
      <c r="UTY50" s="160"/>
      <c r="UTZ50" s="160"/>
      <c r="UUA50" s="160"/>
      <c r="UUB50" s="160"/>
      <c r="UUC50" s="160"/>
      <c r="UUD50" s="160"/>
      <c r="UUE50" s="160"/>
      <c r="UUF50" s="160"/>
      <c r="UUG50" s="160"/>
      <c r="UUH50" s="160"/>
      <c r="UUI50" s="160"/>
      <c r="UUJ50" s="160"/>
      <c r="UUK50" s="160"/>
      <c r="UUL50" s="160"/>
      <c r="UUM50" s="160"/>
      <c r="UUN50" s="160"/>
      <c r="UUO50" s="160"/>
      <c r="UUP50" s="160"/>
      <c r="UUQ50" s="160"/>
      <c r="UUR50" s="160"/>
      <c r="UUS50" s="160"/>
      <c r="UUT50" s="160"/>
      <c r="UUU50" s="160"/>
      <c r="UUV50" s="160"/>
      <c r="UUW50" s="160"/>
      <c r="UUX50" s="160"/>
      <c r="UUY50" s="160"/>
      <c r="UUZ50" s="160"/>
      <c r="UVA50" s="160"/>
      <c r="UVB50" s="160"/>
      <c r="UVC50" s="160"/>
      <c r="UVD50" s="160"/>
      <c r="UVE50" s="160"/>
      <c r="UVF50" s="160"/>
      <c r="UVG50" s="160"/>
      <c r="UVH50" s="160"/>
      <c r="UVI50" s="160"/>
      <c r="UVJ50" s="160"/>
      <c r="UVK50" s="160"/>
      <c r="UVL50" s="160"/>
      <c r="UVM50" s="160"/>
      <c r="UVN50" s="160"/>
      <c r="UVO50" s="160"/>
      <c r="UVP50" s="160"/>
      <c r="UVQ50" s="160"/>
      <c r="UVR50" s="160"/>
      <c r="UVS50" s="160"/>
      <c r="UVT50" s="160"/>
      <c r="UVU50" s="160"/>
      <c r="UVV50" s="160"/>
      <c r="UVW50" s="160"/>
      <c r="UVX50" s="160"/>
      <c r="UVY50" s="160"/>
      <c r="UVZ50" s="160"/>
      <c r="UWA50" s="160"/>
      <c r="UWB50" s="160"/>
      <c r="UWC50" s="160"/>
      <c r="UWD50" s="160"/>
      <c r="UWE50" s="160"/>
      <c r="UWF50" s="160"/>
      <c r="UWG50" s="160"/>
      <c r="UWH50" s="160"/>
      <c r="UWI50" s="160"/>
      <c r="UWJ50" s="160"/>
      <c r="UWK50" s="160"/>
      <c r="UWL50" s="160"/>
      <c r="UWM50" s="160"/>
      <c r="UWN50" s="160"/>
      <c r="UWO50" s="160"/>
      <c r="UWP50" s="160"/>
      <c r="UWQ50" s="160"/>
      <c r="UWR50" s="160"/>
      <c r="UWS50" s="160"/>
      <c r="UWT50" s="160"/>
      <c r="UWU50" s="160"/>
      <c r="UWV50" s="160"/>
      <c r="UWW50" s="160"/>
      <c r="UWX50" s="160"/>
      <c r="UWY50" s="160"/>
      <c r="UWZ50" s="160"/>
      <c r="UXA50" s="160"/>
      <c r="UXB50" s="160"/>
      <c r="UXC50" s="160"/>
      <c r="UXD50" s="160"/>
      <c r="UXE50" s="160"/>
      <c r="UXF50" s="160"/>
      <c r="UXG50" s="160"/>
      <c r="UXH50" s="160"/>
      <c r="UXI50" s="160"/>
      <c r="UXJ50" s="160"/>
      <c r="UXK50" s="160"/>
      <c r="UXL50" s="160"/>
      <c r="UXM50" s="160"/>
      <c r="UXN50" s="160"/>
      <c r="UXO50" s="160"/>
      <c r="UXP50" s="160"/>
      <c r="UXQ50" s="160"/>
      <c r="UXR50" s="160"/>
      <c r="UXS50" s="160"/>
      <c r="UXT50" s="160"/>
      <c r="UXU50" s="160"/>
      <c r="UXV50" s="160"/>
      <c r="UXW50" s="160"/>
      <c r="UXX50" s="160"/>
      <c r="UXY50" s="160"/>
      <c r="UXZ50" s="160"/>
      <c r="UYA50" s="160"/>
      <c r="UYB50" s="160"/>
      <c r="UYC50" s="160"/>
      <c r="UYD50" s="160"/>
      <c r="UYE50" s="160"/>
      <c r="UYF50" s="160"/>
      <c r="UYG50" s="160"/>
      <c r="UYH50" s="160"/>
      <c r="UYI50" s="160"/>
      <c r="UYJ50" s="160"/>
      <c r="UYK50" s="160"/>
      <c r="UYL50" s="160"/>
      <c r="UYM50" s="160"/>
      <c r="UYN50" s="160"/>
      <c r="UYO50" s="160"/>
      <c r="UYP50" s="160"/>
      <c r="UYQ50" s="160"/>
      <c r="UYR50" s="160"/>
      <c r="UYS50" s="160"/>
      <c r="UYT50" s="160"/>
      <c r="UYU50" s="160"/>
      <c r="UYV50" s="160"/>
      <c r="UYW50" s="160"/>
      <c r="UYX50" s="160"/>
      <c r="UYY50" s="160"/>
      <c r="UYZ50" s="160"/>
      <c r="UZA50" s="160"/>
      <c r="UZB50" s="160"/>
      <c r="UZC50" s="160"/>
      <c r="UZD50" s="160"/>
      <c r="UZE50" s="160"/>
      <c r="UZF50" s="160"/>
      <c r="UZG50" s="160"/>
      <c r="UZH50" s="160"/>
      <c r="UZI50" s="160"/>
      <c r="UZJ50" s="160"/>
      <c r="UZK50" s="160"/>
      <c r="UZL50" s="160"/>
      <c r="UZM50" s="160"/>
      <c r="UZN50" s="160"/>
      <c r="UZO50" s="160"/>
      <c r="UZP50" s="160"/>
      <c r="UZQ50" s="160"/>
      <c r="UZR50" s="160"/>
      <c r="UZS50" s="160"/>
      <c r="UZT50" s="160"/>
      <c r="UZU50" s="160"/>
      <c r="UZV50" s="160"/>
      <c r="UZW50" s="160"/>
      <c r="UZX50" s="160"/>
      <c r="UZY50" s="160"/>
      <c r="UZZ50" s="160"/>
      <c r="VAA50" s="160"/>
      <c r="VAB50" s="160"/>
      <c r="VAC50" s="160"/>
      <c r="VAD50" s="160"/>
      <c r="VAE50" s="160"/>
      <c r="VAF50" s="160"/>
      <c r="VAG50" s="160"/>
      <c r="VAH50" s="160"/>
      <c r="VAI50" s="160"/>
      <c r="VAJ50" s="160"/>
      <c r="VAK50" s="160"/>
      <c r="VAL50" s="160"/>
      <c r="VAM50" s="160"/>
      <c r="VAN50" s="160"/>
      <c r="VAO50" s="160"/>
      <c r="VAP50" s="160"/>
      <c r="VAQ50" s="160"/>
      <c r="VAR50" s="160"/>
      <c r="VAS50" s="160"/>
      <c r="VAT50" s="160"/>
      <c r="VAU50" s="160"/>
      <c r="VAV50" s="160"/>
      <c r="VAW50" s="160"/>
      <c r="VAX50" s="160"/>
      <c r="VAY50" s="160"/>
      <c r="VAZ50" s="160"/>
      <c r="VBA50" s="160"/>
      <c r="VBB50" s="160"/>
      <c r="VBC50" s="160"/>
      <c r="VBD50" s="160"/>
      <c r="VBE50" s="160"/>
      <c r="VBF50" s="160"/>
      <c r="VBG50" s="160"/>
      <c r="VBH50" s="160"/>
      <c r="VBI50" s="160"/>
      <c r="VBJ50" s="160"/>
      <c r="VBK50" s="160"/>
      <c r="VBL50" s="160"/>
      <c r="VBM50" s="160"/>
      <c r="VBN50" s="160"/>
      <c r="VBO50" s="160"/>
      <c r="VBP50" s="160"/>
      <c r="VBQ50" s="160"/>
      <c r="VBR50" s="160"/>
      <c r="VBS50" s="160"/>
      <c r="VBT50" s="160"/>
      <c r="VBU50" s="160"/>
      <c r="VBV50" s="160"/>
      <c r="VBW50" s="160"/>
      <c r="VBX50" s="160"/>
      <c r="VBY50" s="160"/>
      <c r="VBZ50" s="160"/>
      <c r="VCA50" s="160"/>
      <c r="VCB50" s="160"/>
      <c r="VCC50" s="160"/>
      <c r="VCD50" s="160"/>
      <c r="VCE50" s="160"/>
      <c r="VCF50" s="160"/>
      <c r="VCG50" s="160"/>
      <c r="VCH50" s="160"/>
      <c r="VCI50" s="160"/>
      <c r="VCJ50" s="160"/>
      <c r="VCK50" s="160"/>
      <c r="VCL50" s="160"/>
      <c r="VCM50" s="160"/>
      <c r="VCN50" s="160"/>
      <c r="VCO50" s="160"/>
      <c r="VCP50" s="160"/>
      <c r="VCQ50" s="160"/>
      <c r="VCR50" s="160"/>
      <c r="VCS50" s="160"/>
      <c r="VCT50" s="160"/>
      <c r="VCU50" s="160"/>
      <c r="VCV50" s="160"/>
      <c r="VCW50" s="160"/>
      <c r="VCX50" s="160"/>
      <c r="VCY50" s="160"/>
      <c r="VCZ50" s="160"/>
      <c r="VDA50" s="160"/>
      <c r="VDB50" s="160"/>
      <c r="VDC50" s="160"/>
      <c r="VDD50" s="160"/>
      <c r="VDE50" s="160"/>
      <c r="VDF50" s="160"/>
      <c r="VDG50" s="160"/>
      <c r="VDH50" s="160"/>
      <c r="VDI50" s="160"/>
      <c r="VDJ50" s="160"/>
      <c r="VDK50" s="160"/>
      <c r="VDL50" s="160"/>
      <c r="VDM50" s="160"/>
      <c r="VDN50" s="160"/>
      <c r="VDO50" s="160"/>
      <c r="VDP50" s="160"/>
      <c r="VDQ50" s="160"/>
      <c r="VDR50" s="160"/>
      <c r="VDS50" s="160"/>
      <c r="VDT50" s="160"/>
      <c r="VDU50" s="160"/>
      <c r="VDV50" s="160"/>
      <c r="VDW50" s="160"/>
      <c r="VDX50" s="160"/>
      <c r="VDY50" s="160"/>
      <c r="VDZ50" s="160"/>
      <c r="VEA50" s="160"/>
      <c r="VEB50" s="160"/>
      <c r="VEC50" s="160"/>
      <c r="VED50" s="160"/>
      <c r="VEE50" s="160"/>
      <c r="VEF50" s="160"/>
      <c r="VEG50" s="160"/>
      <c r="VEH50" s="160"/>
      <c r="VEI50" s="160"/>
      <c r="VEJ50" s="160"/>
      <c r="VEK50" s="160"/>
      <c r="VEL50" s="160"/>
      <c r="VEM50" s="160"/>
      <c r="VEN50" s="160"/>
      <c r="VEO50" s="160"/>
      <c r="VEP50" s="160"/>
      <c r="VEQ50" s="160"/>
      <c r="VER50" s="160"/>
      <c r="VES50" s="160"/>
      <c r="VET50" s="160"/>
      <c r="VEU50" s="160"/>
      <c r="VEV50" s="160"/>
      <c r="VEW50" s="160"/>
      <c r="VEX50" s="160"/>
      <c r="VEY50" s="160"/>
      <c r="VEZ50" s="160"/>
      <c r="VFA50" s="160"/>
      <c r="VFB50" s="160"/>
      <c r="VFC50" s="160"/>
      <c r="VFD50" s="160"/>
      <c r="VFE50" s="160"/>
      <c r="VFF50" s="160"/>
      <c r="VFG50" s="160"/>
      <c r="VFH50" s="160"/>
      <c r="VFI50" s="160"/>
      <c r="VFJ50" s="160"/>
      <c r="VFK50" s="160"/>
      <c r="VFL50" s="160"/>
      <c r="VFM50" s="160"/>
      <c r="VFN50" s="160"/>
      <c r="VFO50" s="160"/>
      <c r="VFP50" s="160"/>
      <c r="VFQ50" s="160"/>
      <c r="VFR50" s="160"/>
      <c r="VFS50" s="160"/>
      <c r="VFT50" s="160"/>
      <c r="VFU50" s="160"/>
      <c r="VFV50" s="160"/>
      <c r="VFW50" s="160"/>
      <c r="VFX50" s="160"/>
      <c r="VFY50" s="160"/>
      <c r="VFZ50" s="160"/>
      <c r="VGA50" s="160"/>
      <c r="VGB50" s="160"/>
      <c r="VGC50" s="160"/>
      <c r="VGD50" s="160"/>
      <c r="VGE50" s="160"/>
      <c r="VGF50" s="160"/>
      <c r="VGG50" s="160"/>
      <c r="VGH50" s="160"/>
      <c r="VGI50" s="160"/>
      <c r="VGJ50" s="160"/>
      <c r="VGK50" s="160"/>
      <c r="VGL50" s="160"/>
      <c r="VGM50" s="160"/>
      <c r="VGN50" s="160"/>
      <c r="VGO50" s="160"/>
      <c r="VGP50" s="160"/>
      <c r="VGQ50" s="160"/>
      <c r="VGR50" s="160"/>
      <c r="VGS50" s="160"/>
      <c r="VGT50" s="160"/>
      <c r="VGU50" s="160"/>
      <c r="VGV50" s="160"/>
      <c r="VGW50" s="160"/>
      <c r="VGX50" s="160"/>
      <c r="VGY50" s="160"/>
      <c r="VGZ50" s="160"/>
      <c r="VHA50" s="160"/>
      <c r="VHB50" s="160"/>
      <c r="VHC50" s="160"/>
      <c r="VHD50" s="160"/>
      <c r="VHE50" s="160"/>
      <c r="VHF50" s="160"/>
      <c r="VHG50" s="160"/>
      <c r="VHH50" s="160"/>
      <c r="VHI50" s="160"/>
      <c r="VHJ50" s="160"/>
      <c r="VHK50" s="160"/>
      <c r="VHL50" s="160"/>
      <c r="VHM50" s="160"/>
      <c r="VHN50" s="160"/>
      <c r="VHO50" s="160"/>
      <c r="VHP50" s="160"/>
      <c r="VHQ50" s="160"/>
      <c r="VHR50" s="160"/>
      <c r="VHS50" s="160"/>
      <c r="VHT50" s="160"/>
      <c r="VHU50" s="160"/>
      <c r="VHV50" s="160"/>
      <c r="VHW50" s="160"/>
      <c r="VHX50" s="160"/>
      <c r="VHY50" s="160"/>
      <c r="VHZ50" s="160"/>
      <c r="VIA50" s="160"/>
      <c r="VIB50" s="160"/>
      <c r="VIC50" s="160"/>
      <c r="VID50" s="160"/>
      <c r="VIE50" s="160"/>
      <c r="VIF50" s="160"/>
      <c r="VIG50" s="160"/>
      <c r="VIH50" s="160"/>
      <c r="VII50" s="160"/>
      <c r="VIJ50" s="160"/>
      <c r="VIK50" s="160"/>
      <c r="VIL50" s="160"/>
      <c r="VIM50" s="160"/>
      <c r="VIN50" s="160"/>
      <c r="VIO50" s="160"/>
      <c r="VIP50" s="160"/>
      <c r="VIQ50" s="160"/>
      <c r="VIR50" s="160"/>
      <c r="VIS50" s="160"/>
      <c r="VIT50" s="160"/>
      <c r="VIU50" s="160"/>
      <c r="VIV50" s="160"/>
      <c r="VIW50" s="160"/>
      <c r="VIX50" s="160"/>
      <c r="VIY50" s="160"/>
      <c r="VIZ50" s="160"/>
      <c r="VJA50" s="160"/>
      <c r="VJB50" s="160"/>
      <c r="VJC50" s="160"/>
      <c r="VJD50" s="160"/>
      <c r="VJE50" s="160"/>
      <c r="VJF50" s="160"/>
      <c r="VJG50" s="160"/>
      <c r="VJH50" s="160"/>
      <c r="VJI50" s="160"/>
      <c r="VJJ50" s="160"/>
      <c r="VJK50" s="160"/>
      <c r="VJL50" s="160"/>
      <c r="VJM50" s="160"/>
      <c r="VJN50" s="160"/>
      <c r="VJO50" s="160"/>
      <c r="VJP50" s="160"/>
      <c r="VJQ50" s="160"/>
      <c r="VJR50" s="160"/>
      <c r="VJS50" s="160"/>
      <c r="VJT50" s="160"/>
      <c r="VJU50" s="160"/>
      <c r="VJV50" s="160"/>
      <c r="VJW50" s="160"/>
      <c r="VJX50" s="160"/>
      <c r="VJY50" s="160"/>
      <c r="VJZ50" s="160"/>
      <c r="VKA50" s="160"/>
      <c r="VKB50" s="160"/>
      <c r="VKC50" s="160"/>
      <c r="VKD50" s="160"/>
      <c r="VKE50" s="160"/>
      <c r="VKF50" s="160"/>
      <c r="VKG50" s="160"/>
      <c r="VKH50" s="160"/>
      <c r="VKI50" s="160"/>
      <c r="VKJ50" s="160"/>
      <c r="VKK50" s="160"/>
      <c r="VKL50" s="160"/>
      <c r="VKM50" s="160"/>
      <c r="VKN50" s="160"/>
      <c r="VKO50" s="160"/>
      <c r="VKP50" s="160"/>
      <c r="VKQ50" s="160"/>
      <c r="VKR50" s="160"/>
      <c r="VKS50" s="160"/>
      <c r="VKT50" s="160"/>
      <c r="VKU50" s="160"/>
      <c r="VKV50" s="160"/>
      <c r="VKW50" s="160"/>
      <c r="VKX50" s="160"/>
      <c r="VKY50" s="160"/>
      <c r="VKZ50" s="160"/>
      <c r="VLA50" s="160"/>
      <c r="VLB50" s="160"/>
      <c r="VLC50" s="160"/>
      <c r="VLD50" s="160"/>
      <c r="VLE50" s="160"/>
      <c r="VLF50" s="160"/>
      <c r="VLG50" s="160"/>
      <c r="VLH50" s="160"/>
      <c r="VLI50" s="160"/>
      <c r="VLJ50" s="160"/>
      <c r="VLK50" s="160"/>
      <c r="VLL50" s="160"/>
      <c r="VLM50" s="160"/>
      <c r="VLN50" s="160"/>
      <c r="VLO50" s="160"/>
      <c r="VLP50" s="160"/>
      <c r="VLQ50" s="160"/>
      <c r="VLR50" s="160"/>
      <c r="VLS50" s="160"/>
      <c r="VLT50" s="160"/>
      <c r="VLU50" s="160"/>
      <c r="VLV50" s="160"/>
      <c r="VLW50" s="160"/>
      <c r="VLX50" s="160"/>
      <c r="VLY50" s="160"/>
      <c r="VLZ50" s="160"/>
      <c r="VMA50" s="160"/>
      <c r="VMB50" s="160"/>
      <c r="VMC50" s="160"/>
      <c r="VMD50" s="160"/>
      <c r="VME50" s="160"/>
      <c r="VMF50" s="160"/>
      <c r="VMG50" s="160"/>
      <c r="VMH50" s="160"/>
      <c r="VMI50" s="160"/>
      <c r="VMJ50" s="160"/>
      <c r="VMK50" s="160"/>
      <c r="VML50" s="160"/>
      <c r="VMM50" s="160"/>
      <c r="VMN50" s="160"/>
      <c r="VMO50" s="160"/>
      <c r="VMP50" s="160"/>
      <c r="VMQ50" s="160"/>
      <c r="VMR50" s="160"/>
      <c r="VMS50" s="160"/>
      <c r="VMT50" s="160"/>
      <c r="VMU50" s="160"/>
      <c r="VMV50" s="160"/>
      <c r="VMW50" s="160"/>
      <c r="VMX50" s="160"/>
      <c r="VMY50" s="160"/>
      <c r="VMZ50" s="160"/>
      <c r="VNA50" s="160"/>
      <c r="VNB50" s="160"/>
      <c r="VNC50" s="160"/>
      <c r="VND50" s="160"/>
      <c r="VNE50" s="160"/>
      <c r="VNF50" s="160"/>
      <c r="VNG50" s="160"/>
      <c r="VNH50" s="160"/>
      <c r="VNI50" s="160"/>
      <c r="VNJ50" s="160"/>
      <c r="VNK50" s="160"/>
      <c r="VNL50" s="160"/>
      <c r="VNM50" s="160"/>
      <c r="VNN50" s="160"/>
      <c r="VNO50" s="160"/>
      <c r="VNP50" s="160"/>
      <c r="VNQ50" s="160"/>
      <c r="VNR50" s="160"/>
      <c r="VNS50" s="160"/>
      <c r="VNT50" s="160"/>
      <c r="VNU50" s="160"/>
      <c r="VNV50" s="160"/>
      <c r="VNW50" s="160"/>
      <c r="VNX50" s="160"/>
      <c r="VNY50" s="160"/>
      <c r="VNZ50" s="160"/>
      <c r="VOA50" s="160"/>
      <c r="VOB50" s="160"/>
      <c r="VOC50" s="160"/>
      <c r="VOD50" s="160"/>
      <c r="VOE50" s="160"/>
      <c r="VOF50" s="160"/>
      <c r="VOG50" s="160"/>
      <c r="VOH50" s="160"/>
      <c r="VOI50" s="160"/>
      <c r="VOJ50" s="160"/>
      <c r="VOK50" s="160"/>
      <c r="VOL50" s="160"/>
      <c r="VOM50" s="160"/>
      <c r="VON50" s="160"/>
      <c r="VOO50" s="160"/>
      <c r="VOP50" s="160"/>
      <c r="VOQ50" s="160"/>
      <c r="VOR50" s="160"/>
      <c r="VOS50" s="160"/>
      <c r="VOT50" s="160"/>
      <c r="VOU50" s="160"/>
      <c r="VOV50" s="160"/>
      <c r="VOW50" s="160"/>
      <c r="VOX50" s="160"/>
      <c r="VOY50" s="160"/>
      <c r="VOZ50" s="160"/>
      <c r="VPA50" s="160"/>
      <c r="VPB50" s="160"/>
      <c r="VPC50" s="160"/>
      <c r="VPD50" s="160"/>
      <c r="VPE50" s="160"/>
      <c r="VPF50" s="160"/>
      <c r="VPG50" s="160"/>
      <c r="VPH50" s="160"/>
      <c r="VPI50" s="160"/>
      <c r="VPJ50" s="160"/>
      <c r="VPK50" s="160"/>
      <c r="VPL50" s="160"/>
      <c r="VPM50" s="160"/>
      <c r="VPN50" s="160"/>
      <c r="VPO50" s="160"/>
      <c r="VPP50" s="160"/>
      <c r="VPQ50" s="160"/>
      <c r="VPR50" s="160"/>
      <c r="VPS50" s="160"/>
      <c r="VPT50" s="160"/>
      <c r="VPU50" s="160"/>
      <c r="VPV50" s="160"/>
      <c r="VPW50" s="160"/>
      <c r="VPX50" s="160"/>
      <c r="VPY50" s="160"/>
      <c r="VPZ50" s="160"/>
      <c r="VQA50" s="160"/>
      <c r="VQB50" s="160"/>
      <c r="VQC50" s="160"/>
      <c r="VQD50" s="160"/>
      <c r="VQE50" s="160"/>
      <c r="VQF50" s="160"/>
      <c r="VQG50" s="160"/>
      <c r="VQH50" s="160"/>
      <c r="VQI50" s="160"/>
      <c r="VQJ50" s="160"/>
      <c r="VQK50" s="160"/>
      <c r="VQL50" s="160"/>
      <c r="VQM50" s="160"/>
      <c r="VQN50" s="160"/>
      <c r="VQO50" s="160"/>
      <c r="VQP50" s="160"/>
      <c r="VQQ50" s="160"/>
      <c r="VQR50" s="160"/>
      <c r="VQS50" s="160"/>
      <c r="VQT50" s="160"/>
      <c r="VQU50" s="160"/>
      <c r="VQV50" s="160"/>
      <c r="VQW50" s="160"/>
      <c r="VQX50" s="160"/>
      <c r="VQY50" s="160"/>
      <c r="VQZ50" s="160"/>
      <c r="VRA50" s="160"/>
      <c r="VRB50" s="160"/>
      <c r="VRC50" s="160"/>
      <c r="VRD50" s="160"/>
      <c r="VRE50" s="160"/>
      <c r="VRF50" s="160"/>
      <c r="VRG50" s="160"/>
      <c r="VRH50" s="160"/>
      <c r="VRI50" s="160"/>
      <c r="VRJ50" s="160"/>
      <c r="VRK50" s="160"/>
      <c r="VRL50" s="160"/>
      <c r="VRM50" s="160"/>
      <c r="VRN50" s="160"/>
      <c r="VRO50" s="160"/>
      <c r="VRP50" s="160"/>
      <c r="VRQ50" s="160"/>
      <c r="VRR50" s="160"/>
      <c r="VRS50" s="160"/>
      <c r="VRT50" s="160"/>
      <c r="VRU50" s="160"/>
      <c r="VRV50" s="160"/>
      <c r="VRW50" s="160"/>
      <c r="VRX50" s="160"/>
      <c r="VRY50" s="160"/>
      <c r="VRZ50" s="160"/>
      <c r="VSA50" s="160"/>
      <c r="VSB50" s="160"/>
      <c r="VSC50" s="160"/>
      <c r="VSD50" s="160"/>
      <c r="VSE50" s="160"/>
      <c r="VSF50" s="160"/>
      <c r="VSG50" s="160"/>
      <c r="VSH50" s="160"/>
      <c r="VSI50" s="160"/>
      <c r="VSJ50" s="160"/>
      <c r="VSK50" s="160"/>
      <c r="VSL50" s="160"/>
      <c r="VSM50" s="160"/>
      <c r="VSN50" s="160"/>
      <c r="VSO50" s="160"/>
      <c r="VSP50" s="160"/>
      <c r="VSQ50" s="160"/>
      <c r="VSR50" s="160"/>
      <c r="VSS50" s="160"/>
      <c r="VST50" s="160"/>
      <c r="VSU50" s="160"/>
      <c r="VSV50" s="160"/>
      <c r="VSW50" s="160"/>
      <c r="VSX50" s="160"/>
      <c r="VSY50" s="160"/>
      <c r="VSZ50" s="160"/>
      <c r="VTA50" s="160"/>
      <c r="VTB50" s="160"/>
      <c r="VTC50" s="160"/>
      <c r="VTD50" s="160"/>
      <c r="VTE50" s="160"/>
      <c r="VTF50" s="160"/>
      <c r="VTG50" s="160"/>
      <c r="VTH50" s="160"/>
      <c r="VTI50" s="160"/>
      <c r="VTJ50" s="160"/>
      <c r="VTK50" s="160"/>
      <c r="VTL50" s="160"/>
      <c r="VTM50" s="160"/>
      <c r="VTN50" s="160"/>
      <c r="VTO50" s="160"/>
      <c r="VTP50" s="160"/>
      <c r="VTQ50" s="160"/>
      <c r="VTR50" s="160"/>
      <c r="VTS50" s="160"/>
      <c r="VTT50" s="160"/>
      <c r="VTU50" s="160"/>
      <c r="VTV50" s="160"/>
      <c r="VTW50" s="160"/>
      <c r="VTX50" s="160"/>
      <c r="VTY50" s="160"/>
      <c r="VTZ50" s="160"/>
      <c r="VUA50" s="160"/>
      <c r="VUB50" s="160"/>
      <c r="VUC50" s="160"/>
      <c r="VUD50" s="160"/>
      <c r="VUE50" s="160"/>
      <c r="VUF50" s="160"/>
      <c r="VUG50" s="160"/>
      <c r="VUH50" s="160"/>
      <c r="VUI50" s="160"/>
      <c r="VUJ50" s="160"/>
      <c r="VUK50" s="160"/>
      <c r="VUL50" s="160"/>
      <c r="VUM50" s="160"/>
      <c r="VUN50" s="160"/>
      <c r="VUO50" s="160"/>
      <c r="VUP50" s="160"/>
      <c r="VUQ50" s="160"/>
      <c r="VUR50" s="160"/>
      <c r="VUS50" s="160"/>
      <c r="VUT50" s="160"/>
      <c r="VUU50" s="160"/>
      <c r="VUV50" s="160"/>
      <c r="VUW50" s="160"/>
      <c r="VUX50" s="160"/>
      <c r="VUY50" s="160"/>
      <c r="VUZ50" s="160"/>
      <c r="VVA50" s="160"/>
      <c r="VVB50" s="160"/>
      <c r="VVC50" s="160"/>
      <c r="VVD50" s="160"/>
      <c r="VVE50" s="160"/>
      <c r="VVF50" s="160"/>
      <c r="VVG50" s="160"/>
      <c r="VVH50" s="160"/>
      <c r="VVI50" s="160"/>
      <c r="VVJ50" s="160"/>
      <c r="VVK50" s="160"/>
      <c r="VVL50" s="160"/>
      <c r="VVM50" s="160"/>
      <c r="VVN50" s="160"/>
      <c r="VVO50" s="160"/>
      <c r="VVP50" s="160"/>
      <c r="VVQ50" s="160"/>
      <c r="VVR50" s="160"/>
      <c r="VVS50" s="160"/>
      <c r="VVT50" s="160"/>
      <c r="VVU50" s="160"/>
      <c r="VVV50" s="160"/>
      <c r="VVW50" s="160"/>
      <c r="VVX50" s="160"/>
      <c r="VVY50" s="160"/>
      <c r="VVZ50" s="160"/>
      <c r="VWA50" s="160"/>
      <c r="VWB50" s="160"/>
      <c r="VWC50" s="160"/>
      <c r="VWD50" s="160"/>
      <c r="VWE50" s="160"/>
      <c r="VWF50" s="160"/>
      <c r="VWG50" s="160"/>
      <c r="VWH50" s="160"/>
      <c r="VWI50" s="160"/>
      <c r="VWJ50" s="160"/>
      <c r="VWK50" s="160"/>
      <c r="VWL50" s="160"/>
      <c r="VWM50" s="160"/>
      <c r="VWN50" s="160"/>
      <c r="VWO50" s="160"/>
      <c r="VWP50" s="160"/>
      <c r="VWQ50" s="160"/>
      <c r="VWR50" s="160"/>
      <c r="VWS50" s="160"/>
      <c r="VWT50" s="160"/>
      <c r="VWU50" s="160"/>
      <c r="VWV50" s="160"/>
      <c r="VWW50" s="160"/>
      <c r="VWX50" s="160"/>
      <c r="VWY50" s="160"/>
      <c r="VWZ50" s="160"/>
      <c r="VXA50" s="160"/>
      <c r="VXB50" s="160"/>
      <c r="VXC50" s="160"/>
      <c r="VXD50" s="160"/>
      <c r="VXE50" s="160"/>
      <c r="VXF50" s="160"/>
      <c r="VXG50" s="160"/>
      <c r="VXH50" s="160"/>
      <c r="VXI50" s="160"/>
      <c r="VXJ50" s="160"/>
      <c r="VXK50" s="160"/>
      <c r="VXL50" s="160"/>
      <c r="VXM50" s="160"/>
      <c r="VXN50" s="160"/>
      <c r="VXO50" s="160"/>
      <c r="VXP50" s="160"/>
      <c r="VXQ50" s="160"/>
      <c r="VXR50" s="160"/>
      <c r="VXS50" s="160"/>
      <c r="VXT50" s="160"/>
      <c r="VXU50" s="160"/>
      <c r="VXV50" s="160"/>
      <c r="VXW50" s="160"/>
      <c r="VXX50" s="160"/>
      <c r="VXY50" s="160"/>
      <c r="VXZ50" s="160"/>
      <c r="VYA50" s="160"/>
      <c r="VYB50" s="160"/>
      <c r="VYC50" s="160"/>
      <c r="VYD50" s="160"/>
      <c r="VYE50" s="160"/>
      <c r="VYF50" s="160"/>
      <c r="VYG50" s="160"/>
      <c r="VYH50" s="160"/>
      <c r="VYI50" s="160"/>
      <c r="VYJ50" s="160"/>
      <c r="VYK50" s="160"/>
      <c r="VYL50" s="160"/>
      <c r="VYM50" s="160"/>
      <c r="VYN50" s="160"/>
      <c r="VYO50" s="160"/>
      <c r="VYP50" s="160"/>
      <c r="VYQ50" s="160"/>
      <c r="VYR50" s="160"/>
      <c r="VYS50" s="160"/>
      <c r="VYT50" s="160"/>
      <c r="VYU50" s="160"/>
      <c r="VYV50" s="160"/>
      <c r="VYW50" s="160"/>
      <c r="VYX50" s="160"/>
      <c r="VYY50" s="160"/>
      <c r="VYZ50" s="160"/>
      <c r="VZA50" s="160"/>
      <c r="VZB50" s="160"/>
      <c r="VZC50" s="160"/>
      <c r="VZD50" s="160"/>
      <c r="VZE50" s="160"/>
      <c r="VZF50" s="160"/>
      <c r="VZG50" s="160"/>
      <c r="VZH50" s="160"/>
      <c r="VZI50" s="160"/>
      <c r="VZJ50" s="160"/>
      <c r="VZK50" s="160"/>
      <c r="VZL50" s="160"/>
      <c r="VZM50" s="160"/>
      <c r="VZN50" s="160"/>
      <c r="VZO50" s="160"/>
      <c r="VZP50" s="160"/>
      <c r="VZQ50" s="160"/>
      <c r="VZR50" s="160"/>
      <c r="VZS50" s="160"/>
      <c r="VZT50" s="160"/>
      <c r="VZU50" s="160"/>
      <c r="VZV50" s="160"/>
      <c r="VZW50" s="160"/>
      <c r="VZX50" s="160"/>
      <c r="VZY50" s="160"/>
      <c r="VZZ50" s="160"/>
      <c r="WAA50" s="160"/>
      <c r="WAB50" s="160"/>
      <c r="WAC50" s="160"/>
      <c r="WAD50" s="160"/>
      <c r="WAE50" s="160"/>
      <c r="WAF50" s="160"/>
      <c r="WAG50" s="160"/>
      <c r="WAH50" s="160"/>
      <c r="WAI50" s="160"/>
      <c r="WAJ50" s="160"/>
      <c r="WAK50" s="160"/>
      <c r="WAL50" s="160"/>
      <c r="WAM50" s="160"/>
      <c r="WAN50" s="160"/>
      <c r="WAO50" s="160"/>
      <c r="WAP50" s="160"/>
      <c r="WAQ50" s="160"/>
      <c r="WAR50" s="160"/>
      <c r="WAS50" s="160"/>
      <c r="WAT50" s="160"/>
      <c r="WAU50" s="160"/>
      <c r="WAV50" s="160"/>
      <c r="WAW50" s="160"/>
      <c r="WAX50" s="160"/>
      <c r="WAY50" s="160"/>
      <c r="WAZ50" s="160"/>
      <c r="WBA50" s="160"/>
      <c r="WBB50" s="160"/>
      <c r="WBC50" s="160"/>
      <c r="WBD50" s="160"/>
      <c r="WBE50" s="160"/>
      <c r="WBF50" s="160"/>
      <c r="WBG50" s="160"/>
      <c r="WBH50" s="160"/>
      <c r="WBI50" s="160"/>
      <c r="WBJ50" s="160"/>
      <c r="WBK50" s="160"/>
      <c r="WBL50" s="160"/>
      <c r="WBM50" s="160"/>
      <c r="WBN50" s="160"/>
      <c r="WBO50" s="160"/>
      <c r="WBP50" s="160"/>
      <c r="WBQ50" s="160"/>
      <c r="WBR50" s="160"/>
      <c r="WBS50" s="160"/>
      <c r="WBT50" s="160"/>
      <c r="WBU50" s="160"/>
      <c r="WBV50" s="160"/>
      <c r="WBW50" s="160"/>
      <c r="WBX50" s="160"/>
      <c r="WBY50" s="160"/>
      <c r="WBZ50" s="160"/>
      <c r="WCA50" s="160"/>
      <c r="WCB50" s="160"/>
      <c r="WCC50" s="160"/>
      <c r="WCD50" s="160"/>
      <c r="WCE50" s="160"/>
      <c r="WCF50" s="160"/>
      <c r="WCG50" s="160"/>
      <c r="WCH50" s="160"/>
      <c r="WCI50" s="160"/>
      <c r="WCJ50" s="160"/>
      <c r="WCK50" s="160"/>
      <c r="WCL50" s="160"/>
      <c r="WCM50" s="160"/>
      <c r="WCN50" s="160"/>
      <c r="WCO50" s="160"/>
      <c r="WCP50" s="160"/>
      <c r="WCQ50" s="160"/>
      <c r="WCR50" s="160"/>
      <c r="WCS50" s="160"/>
      <c r="WCT50" s="160"/>
      <c r="WCU50" s="160"/>
      <c r="WCV50" s="160"/>
      <c r="WCW50" s="160"/>
      <c r="WCX50" s="160"/>
      <c r="WCY50" s="160"/>
      <c r="WCZ50" s="160"/>
      <c r="WDA50" s="160"/>
      <c r="WDB50" s="160"/>
      <c r="WDC50" s="160"/>
      <c r="WDD50" s="160"/>
      <c r="WDE50" s="160"/>
      <c r="WDF50" s="160"/>
      <c r="WDG50" s="160"/>
      <c r="WDH50" s="160"/>
      <c r="WDI50" s="160"/>
      <c r="WDJ50" s="160"/>
      <c r="WDK50" s="160"/>
      <c r="WDL50" s="160"/>
      <c r="WDM50" s="160"/>
      <c r="WDN50" s="160"/>
      <c r="WDO50" s="160"/>
      <c r="WDP50" s="160"/>
      <c r="WDQ50" s="160"/>
      <c r="WDR50" s="160"/>
      <c r="WDS50" s="160"/>
      <c r="WDT50" s="160"/>
      <c r="WDU50" s="160"/>
      <c r="WDV50" s="160"/>
      <c r="WDW50" s="160"/>
      <c r="WDX50" s="160"/>
      <c r="WDY50" s="160"/>
      <c r="WDZ50" s="160"/>
      <c r="WEA50" s="160"/>
      <c r="WEB50" s="160"/>
      <c r="WEC50" s="160"/>
      <c r="WED50" s="160"/>
      <c r="WEE50" s="160"/>
      <c r="WEF50" s="160"/>
      <c r="WEG50" s="160"/>
      <c r="WEH50" s="160"/>
      <c r="WEI50" s="160"/>
      <c r="WEJ50" s="160"/>
      <c r="WEK50" s="160"/>
      <c r="WEL50" s="160"/>
      <c r="WEM50" s="160"/>
      <c r="WEN50" s="160"/>
      <c r="WEO50" s="160"/>
      <c r="WEP50" s="160"/>
      <c r="WEQ50" s="160"/>
      <c r="WER50" s="160"/>
      <c r="WES50" s="160"/>
      <c r="WET50" s="160"/>
      <c r="WEU50" s="160"/>
      <c r="WEV50" s="160"/>
      <c r="WEW50" s="160"/>
      <c r="WEX50" s="160"/>
      <c r="WEY50" s="160"/>
      <c r="WEZ50" s="160"/>
      <c r="WFA50" s="160"/>
      <c r="WFB50" s="160"/>
      <c r="WFC50" s="160"/>
      <c r="WFD50" s="160"/>
      <c r="WFE50" s="160"/>
      <c r="WFF50" s="160"/>
      <c r="WFG50" s="160"/>
      <c r="WFH50" s="160"/>
      <c r="WFI50" s="160"/>
      <c r="WFJ50" s="160"/>
      <c r="WFK50" s="160"/>
      <c r="WFL50" s="160"/>
      <c r="WFM50" s="160"/>
      <c r="WFN50" s="160"/>
      <c r="WFO50" s="160"/>
      <c r="WFP50" s="160"/>
      <c r="WFQ50" s="160"/>
      <c r="WFR50" s="160"/>
      <c r="WFS50" s="160"/>
      <c r="WFT50" s="160"/>
      <c r="WFU50" s="160"/>
      <c r="WFV50" s="160"/>
      <c r="WFW50" s="160"/>
      <c r="WFX50" s="160"/>
      <c r="WFY50" s="160"/>
      <c r="WFZ50" s="160"/>
      <c r="WGA50" s="160"/>
      <c r="WGB50" s="160"/>
      <c r="WGC50" s="160"/>
      <c r="WGD50" s="160"/>
      <c r="WGE50" s="160"/>
      <c r="WGF50" s="160"/>
      <c r="WGG50" s="160"/>
      <c r="WGH50" s="160"/>
      <c r="WGI50" s="160"/>
      <c r="WGJ50" s="160"/>
      <c r="WGK50" s="160"/>
      <c r="WGL50" s="160"/>
      <c r="WGM50" s="160"/>
      <c r="WGN50" s="160"/>
      <c r="WGO50" s="160"/>
      <c r="WGP50" s="160"/>
      <c r="WGQ50" s="160"/>
      <c r="WGR50" s="160"/>
      <c r="WGS50" s="160"/>
      <c r="WGT50" s="160"/>
      <c r="WGU50" s="160"/>
      <c r="WGV50" s="160"/>
      <c r="WGW50" s="160"/>
      <c r="WGX50" s="160"/>
      <c r="WGY50" s="160"/>
      <c r="WGZ50" s="160"/>
      <c r="WHA50" s="160"/>
      <c r="WHB50" s="160"/>
      <c r="WHC50" s="160"/>
      <c r="WHD50" s="160"/>
      <c r="WHE50" s="160"/>
      <c r="WHF50" s="160"/>
      <c r="WHG50" s="160"/>
      <c r="WHH50" s="160"/>
      <c r="WHI50" s="160"/>
      <c r="WHJ50" s="160"/>
      <c r="WHK50" s="160"/>
      <c r="WHL50" s="160"/>
      <c r="WHM50" s="160"/>
      <c r="WHN50" s="160"/>
      <c r="WHO50" s="160"/>
      <c r="WHP50" s="160"/>
      <c r="WHQ50" s="160"/>
      <c r="WHR50" s="160"/>
      <c r="WHS50" s="160"/>
      <c r="WHT50" s="160"/>
      <c r="WHU50" s="160"/>
      <c r="WHV50" s="160"/>
      <c r="WHW50" s="160"/>
      <c r="WHX50" s="160"/>
      <c r="WHY50" s="160"/>
      <c r="WHZ50" s="160"/>
      <c r="WIA50" s="160"/>
      <c r="WIB50" s="160"/>
      <c r="WIC50" s="160"/>
      <c r="WID50" s="160"/>
      <c r="WIE50" s="160"/>
      <c r="WIF50" s="160"/>
      <c r="WIG50" s="160"/>
      <c r="WIH50" s="160"/>
      <c r="WII50" s="160"/>
      <c r="WIJ50" s="160"/>
      <c r="WIK50" s="160"/>
      <c r="WIL50" s="160"/>
      <c r="WIM50" s="160"/>
      <c r="WIN50" s="160"/>
      <c r="WIO50" s="160"/>
      <c r="WIP50" s="160"/>
      <c r="WIQ50" s="160"/>
      <c r="WIR50" s="160"/>
      <c r="WIS50" s="160"/>
      <c r="WIT50" s="160"/>
      <c r="WIU50" s="160"/>
      <c r="WIV50" s="160"/>
      <c r="WIW50" s="160"/>
      <c r="WIX50" s="160"/>
      <c r="WIY50" s="160"/>
      <c r="WIZ50" s="160"/>
      <c r="WJA50" s="160"/>
      <c r="WJB50" s="160"/>
      <c r="WJC50" s="160"/>
      <c r="WJD50" s="160"/>
      <c r="WJE50" s="160"/>
      <c r="WJF50" s="160"/>
      <c r="WJG50" s="160"/>
      <c r="WJH50" s="160"/>
      <c r="WJI50" s="160"/>
      <c r="WJJ50" s="160"/>
      <c r="WJK50" s="160"/>
      <c r="WJL50" s="160"/>
      <c r="WJM50" s="160"/>
      <c r="WJN50" s="160"/>
      <c r="WJO50" s="160"/>
      <c r="WJP50" s="160"/>
      <c r="WJQ50" s="160"/>
      <c r="WJR50" s="160"/>
      <c r="WJS50" s="160"/>
      <c r="WJT50" s="160"/>
      <c r="WJU50" s="160"/>
      <c r="WJV50" s="160"/>
      <c r="WJW50" s="160"/>
      <c r="WJX50" s="160"/>
      <c r="WJY50" s="160"/>
      <c r="WJZ50" s="160"/>
      <c r="WKA50" s="160"/>
      <c r="WKB50" s="160"/>
      <c r="WKC50" s="160"/>
      <c r="WKD50" s="160"/>
      <c r="WKE50" s="160"/>
      <c r="WKF50" s="160"/>
      <c r="WKG50" s="160"/>
      <c r="WKH50" s="160"/>
      <c r="WKI50" s="160"/>
      <c r="WKJ50" s="160"/>
      <c r="WKK50" s="160"/>
      <c r="WKL50" s="160"/>
      <c r="WKM50" s="160"/>
      <c r="WKN50" s="160"/>
      <c r="WKO50" s="160"/>
      <c r="WKP50" s="160"/>
      <c r="WKQ50" s="160"/>
      <c r="WKR50" s="160"/>
      <c r="WKS50" s="160"/>
      <c r="WKT50" s="160"/>
      <c r="WKU50" s="160"/>
      <c r="WKV50" s="160"/>
      <c r="WKW50" s="160"/>
      <c r="WKX50" s="160"/>
      <c r="WKY50" s="160"/>
      <c r="WKZ50" s="160"/>
      <c r="WLA50" s="160"/>
      <c r="WLB50" s="160"/>
      <c r="WLC50" s="160"/>
      <c r="WLD50" s="160"/>
      <c r="WLE50" s="160"/>
      <c r="WLF50" s="160"/>
      <c r="WLG50" s="160"/>
      <c r="WLH50" s="160"/>
      <c r="WLI50" s="160"/>
      <c r="WLJ50" s="160"/>
      <c r="WLK50" s="160"/>
      <c r="WLL50" s="160"/>
      <c r="WLM50" s="160"/>
      <c r="WLN50" s="160"/>
      <c r="WLO50" s="160"/>
      <c r="WLP50" s="160"/>
      <c r="WLQ50" s="160"/>
      <c r="WLR50" s="160"/>
      <c r="WLS50" s="160"/>
      <c r="WLT50" s="160"/>
      <c r="WLU50" s="160"/>
      <c r="WLV50" s="160"/>
      <c r="WLW50" s="160"/>
      <c r="WLX50" s="160"/>
      <c r="WLY50" s="160"/>
      <c r="WLZ50" s="160"/>
      <c r="WMA50" s="160"/>
      <c r="WMB50" s="160"/>
      <c r="WMC50" s="160"/>
      <c r="WMD50" s="160"/>
      <c r="WME50" s="160"/>
      <c r="WMF50" s="160"/>
      <c r="WMG50" s="160"/>
      <c r="WMH50" s="160"/>
      <c r="WMI50" s="160"/>
      <c r="WMJ50" s="160"/>
      <c r="WMK50" s="160"/>
      <c r="WML50" s="160"/>
      <c r="WMM50" s="160"/>
      <c r="WMN50" s="160"/>
      <c r="WMO50" s="160"/>
      <c r="WMP50" s="160"/>
      <c r="WMQ50" s="160"/>
      <c r="WMR50" s="160"/>
      <c r="WMS50" s="160"/>
      <c r="WMT50" s="160"/>
      <c r="WMU50" s="160"/>
      <c r="WMV50" s="160"/>
      <c r="WMW50" s="160"/>
      <c r="WMX50" s="160"/>
      <c r="WMY50" s="160"/>
      <c r="WMZ50" s="160"/>
      <c r="WNA50" s="160"/>
      <c r="WNB50" s="160"/>
      <c r="WNC50" s="160"/>
      <c r="WND50" s="160"/>
      <c r="WNE50" s="160"/>
      <c r="WNF50" s="160"/>
      <c r="WNG50" s="160"/>
      <c r="WNH50" s="160"/>
      <c r="WNI50" s="160"/>
      <c r="WNJ50" s="160"/>
      <c r="WNK50" s="160"/>
      <c r="WNL50" s="160"/>
      <c r="WNM50" s="160"/>
      <c r="WNN50" s="160"/>
      <c r="WNO50" s="160"/>
      <c r="WNP50" s="160"/>
      <c r="WNQ50" s="160"/>
      <c r="WNR50" s="160"/>
      <c r="WNS50" s="160"/>
      <c r="WNT50" s="160"/>
      <c r="WNU50" s="160"/>
      <c r="WNV50" s="160"/>
      <c r="WNW50" s="160"/>
      <c r="WNX50" s="160"/>
      <c r="WNY50" s="160"/>
      <c r="WNZ50" s="160"/>
      <c r="WOA50" s="160"/>
      <c r="WOB50" s="160"/>
      <c r="WOC50" s="160"/>
      <c r="WOD50" s="160"/>
      <c r="WOE50" s="160"/>
      <c r="WOF50" s="160"/>
      <c r="WOG50" s="160"/>
      <c r="WOH50" s="160"/>
      <c r="WOI50" s="160"/>
      <c r="WOJ50" s="160"/>
      <c r="WOK50" s="160"/>
      <c r="WOL50" s="160"/>
      <c r="WOM50" s="160"/>
      <c r="WON50" s="160"/>
      <c r="WOO50" s="160"/>
      <c r="WOP50" s="160"/>
      <c r="WOQ50" s="160"/>
      <c r="WOR50" s="160"/>
      <c r="WOS50" s="160"/>
      <c r="WOT50" s="160"/>
      <c r="WOU50" s="160"/>
      <c r="WOV50" s="160"/>
      <c r="WOW50" s="160"/>
      <c r="WOX50" s="160"/>
      <c r="WOY50" s="160"/>
      <c r="WOZ50" s="160"/>
      <c r="WPA50" s="160"/>
      <c r="WPB50" s="160"/>
      <c r="WPC50" s="160"/>
      <c r="WPD50" s="160"/>
      <c r="WPE50" s="160"/>
      <c r="WPF50" s="160"/>
      <c r="WPG50" s="160"/>
      <c r="WPH50" s="160"/>
      <c r="WPI50" s="160"/>
      <c r="WPJ50" s="160"/>
      <c r="WPK50" s="160"/>
      <c r="WPL50" s="160"/>
      <c r="WPM50" s="160"/>
      <c r="WPN50" s="160"/>
      <c r="WPO50" s="160"/>
      <c r="WPP50" s="160"/>
      <c r="WPQ50" s="160"/>
      <c r="WPR50" s="160"/>
      <c r="WPS50" s="160"/>
      <c r="WPT50" s="160"/>
      <c r="WPU50" s="160"/>
      <c r="WPV50" s="160"/>
      <c r="WPW50" s="160"/>
      <c r="WPX50" s="160"/>
      <c r="WPY50" s="160"/>
      <c r="WPZ50" s="160"/>
      <c r="WQA50" s="160"/>
      <c r="WQB50" s="160"/>
      <c r="WQC50" s="160"/>
      <c r="WQD50" s="160"/>
      <c r="WQE50" s="160"/>
      <c r="WQF50" s="160"/>
      <c r="WQG50" s="160"/>
      <c r="WQH50" s="160"/>
      <c r="WQI50" s="160"/>
      <c r="WQJ50" s="160"/>
      <c r="WQK50" s="160"/>
      <c r="WQL50" s="160"/>
      <c r="WQM50" s="160"/>
      <c r="WQN50" s="160"/>
      <c r="WQO50" s="160"/>
      <c r="WQP50" s="160"/>
      <c r="WQQ50" s="160"/>
      <c r="WQR50" s="160"/>
      <c r="WQS50" s="160"/>
      <c r="WQT50" s="160"/>
      <c r="WQU50" s="160"/>
      <c r="WQV50" s="160"/>
      <c r="WQW50" s="160"/>
      <c r="WQX50" s="160"/>
      <c r="WQY50" s="160"/>
      <c r="WQZ50" s="160"/>
      <c r="WRA50" s="160"/>
      <c r="WRB50" s="160"/>
      <c r="WRC50" s="160"/>
      <c r="WRD50" s="160"/>
      <c r="WRE50" s="160"/>
      <c r="WRF50" s="160"/>
      <c r="WRG50" s="160"/>
      <c r="WRH50" s="160"/>
      <c r="WRI50" s="160"/>
      <c r="WRJ50" s="160"/>
      <c r="WRK50" s="160"/>
      <c r="WRL50" s="160"/>
      <c r="WRM50" s="160"/>
      <c r="WRN50" s="160"/>
      <c r="WRO50" s="160"/>
      <c r="WRP50" s="160"/>
      <c r="WRQ50" s="160"/>
      <c r="WRR50" s="160"/>
      <c r="WRS50" s="160"/>
      <c r="WRT50" s="160"/>
      <c r="WRU50" s="160"/>
      <c r="WRV50" s="160"/>
      <c r="WRW50" s="160"/>
      <c r="WRX50" s="160"/>
      <c r="WRY50" s="160"/>
      <c r="WRZ50" s="160"/>
      <c r="WSA50" s="160"/>
      <c r="WSB50" s="160"/>
      <c r="WSC50" s="160"/>
      <c r="WSD50" s="160"/>
      <c r="WSE50" s="160"/>
      <c r="WSF50" s="160"/>
      <c r="WSG50" s="160"/>
      <c r="WSH50" s="160"/>
      <c r="WSI50" s="160"/>
      <c r="WSJ50" s="160"/>
      <c r="WSK50" s="160"/>
      <c r="WSL50" s="160"/>
      <c r="WSM50" s="160"/>
      <c r="WSN50" s="160"/>
      <c r="WSO50" s="160"/>
      <c r="WSP50" s="160"/>
      <c r="WSQ50" s="160"/>
      <c r="WSR50" s="160"/>
      <c r="WSS50" s="160"/>
      <c r="WST50" s="160"/>
      <c r="WSU50" s="160"/>
      <c r="WSV50" s="160"/>
      <c r="WSW50" s="160"/>
      <c r="WSX50" s="160"/>
      <c r="WSY50" s="160"/>
      <c r="WSZ50" s="160"/>
      <c r="WTA50" s="160"/>
      <c r="WTB50" s="160"/>
      <c r="WTC50" s="160"/>
      <c r="WTD50" s="160"/>
      <c r="WTE50" s="160"/>
      <c r="WTF50" s="160"/>
      <c r="WTG50" s="160"/>
      <c r="WTH50" s="160"/>
      <c r="WTI50" s="160"/>
      <c r="WTJ50" s="160"/>
      <c r="WTK50" s="160"/>
      <c r="WTL50" s="160"/>
      <c r="WTM50" s="160"/>
      <c r="WTN50" s="160"/>
      <c r="WTO50" s="160"/>
      <c r="WTP50" s="160"/>
      <c r="WTQ50" s="160"/>
      <c r="WTR50" s="160"/>
      <c r="WTS50" s="160"/>
      <c r="WTT50" s="160"/>
      <c r="WTU50" s="160"/>
      <c r="WTV50" s="160"/>
      <c r="WTW50" s="160"/>
      <c r="WTX50" s="160"/>
      <c r="WTY50" s="160"/>
      <c r="WTZ50" s="160"/>
      <c r="WUA50" s="160"/>
      <c r="WUB50" s="160"/>
      <c r="WUC50" s="160"/>
      <c r="WUD50" s="160"/>
      <c r="WUE50" s="160"/>
      <c r="WUF50" s="160"/>
      <c r="WUG50" s="160"/>
      <c r="WUH50" s="160"/>
      <c r="WUI50" s="160"/>
      <c r="WUJ50" s="160"/>
      <c r="WUK50" s="160"/>
      <c r="WUL50" s="160"/>
      <c r="WUM50" s="160"/>
      <c r="WUN50" s="160"/>
      <c r="WUO50" s="160"/>
      <c r="WUP50" s="160"/>
      <c r="WUQ50" s="160"/>
      <c r="WUR50" s="160"/>
      <c r="WUS50" s="160"/>
      <c r="WUT50" s="160"/>
      <c r="WUU50" s="160"/>
      <c r="WUV50" s="160"/>
      <c r="WUW50" s="160"/>
      <c r="WUX50" s="160"/>
      <c r="WUY50" s="160"/>
      <c r="WUZ50" s="160"/>
      <c r="WVA50" s="160"/>
      <c r="WVB50" s="160"/>
      <c r="WVC50" s="160"/>
      <c r="WVD50" s="160"/>
      <c r="WVE50" s="160"/>
      <c r="WVF50" s="160"/>
      <c r="WVG50" s="160"/>
      <c r="WVH50" s="160"/>
      <c r="WVI50" s="160"/>
      <c r="WVJ50" s="160"/>
      <c r="WVK50" s="160"/>
      <c r="WVL50" s="160"/>
      <c r="WVM50" s="160"/>
      <c r="WVN50" s="160"/>
      <c r="WVO50" s="160"/>
      <c r="WVP50" s="160"/>
      <c r="WVQ50" s="160"/>
      <c r="WVR50" s="160"/>
      <c r="WVS50" s="160"/>
      <c r="WVT50" s="160"/>
      <c r="WVU50" s="160"/>
      <c r="WVV50" s="160"/>
      <c r="WVW50" s="160"/>
      <c r="WVX50" s="160"/>
      <c r="WVY50" s="160"/>
      <c r="WVZ50" s="160"/>
      <c r="WWA50" s="160"/>
      <c r="WWB50" s="160"/>
      <c r="WWC50" s="160"/>
      <c r="WWD50" s="160"/>
      <c r="WWE50" s="160"/>
      <c r="WWF50" s="160"/>
      <c r="WWG50" s="160"/>
      <c r="WWH50" s="160"/>
      <c r="WWI50" s="160"/>
      <c r="WWJ50" s="160"/>
      <c r="WWK50" s="160"/>
      <c r="WWL50" s="160"/>
      <c r="WWM50" s="160"/>
      <c r="WWN50" s="160"/>
      <c r="WWO50" s="160"/>
      <c r="WWP50" s="160"/>
      <c r="WWQ50" s="160"/>
      <c r="WWR50" s="160"/>
      <c r="WWS50" s="160"/>
      <c r="WWT50" s="160"/>
      <c r="WWU50" s="160"/>
      <c r="WWV50" s="160"/>
      <c r="WWW50" s="160"/>
      <c r="WWX50" s="160"/>
      <c r="WWY50" s="160"/>
      <c r="WWZ50" s="160"/>
      <c r="WXA50" s="160"/>
      <c r="WXB50" s="160"/>
      <c r="WXC50" s="160"/>
      <c r="WXD50" s="160"/>
      <c r="WXE50" s="160"/>
      <c r="WXF50" s="160"/>
      <c r="WXG50" s="160"/>
      <c r="WXH50" s="160"/>
      <c r="WXI50" s="160"/>
      <c r="WXJ50" s="160"/>
      <c r="WXK50" s="160"/>
      <c r="WXL50" s="160"/>
      <c r="WXM50" s="160"/>
      <c r="WXN50" s="160"/>
      <c r="WXO50" s="160"/>
      <c r="WXP50" s="160"/>
      <c r="WXQ50" s="160"/>
      <c r="WXR50" s="160"/>
      <c r="WXS50" s="160"/>
      <c r="WXT50" s="160"/>
      <c r="WXU50" s="160"/>
      <c r="WXV50" s="160"/>
      <c r="WXW50" s="160"/>
      <c r="WXX50" s="160"/>
      <c r="WXY50" s="160"/>
      <c r="WXZ50" s="160"/>
      <c r="WYA50" s="160"/>
      <c r="WYB50" s="160"/>
      <c r="WYC50" s="160"/>
      <c r="WYD50" s="160"/>
      <c r="WYE50" s="160"/>
      <c r="WYF50" s="160"/>
      <c r="WYG50" s="160"/>
      <c r="WYH50" s="160"/>
      <c r="WYI50" s="160"/>
      <c r="WYJ50" s="160"/>
      <c r="WYK50" s="160"/>
      <c r="WYL50" s="160"/>
      <c r="WYM50" s="160"/>
      <c r="WYN50" s="160"/>
      <c r="WYO50" s="160"/>
      <c r="WYP50" s="160"/>
      <c r="WYQ50" s="160"/>
      <c r="WYR50" s="160"/>
      <c r="WYS50" s="160"/>
      <c r="WYT50" s="160"/>
      <c r="WYU50" s="160"/>
      <c r="WYV50" s="160"/>
      <c r="WYW50" s="160"/>
      <c r="WYX50" s="160"/>
      <c r="WYY50" s="160"/>
      <c r="WYZ50" s="160"/>
      <c r="WZA50" s="160"/>
      <c r="WZB50" s="160"/>
      <c r="WZC50" s="160"/>
      <c r="WZD50" s="160"/>
      <c r="WZE50" s="160"/>
      <c r="WZF50" s="160"/>
      <c r="WZG50" s="160"/>
      <c r="WZH50" s="160"/>
      <c r="WZI50" s="160"/>
      <c r="WZJ50" s="160"/>
      <c r="WZK50" s="160"/>
      <c r="WZL50" s="160"/>
      <c r="WZM50" s="160"/>
      <c r="WZN50" s="160"/>
      <c r="WZO50" s="160"/>
      <c r="WZP50" s="160"/>
      <c r="WZQ50" s="160"/>
      <c r="WZR50" s="160"/>
      <c r="WZS50" s="160"/>
      <c r="WZT50" s="160"/>
      <c r="WZU50" s="160"/>
      <c r="WZV50" s="160"/>
      <c r="WZW50" s="160"/>
      <c r="WZX50" s="160"/>
      <c r="WZY50" s="160"/>
      <c r="WZZ50" s="160"/>
      <c r="XAA50" s="160"/>
      <c r="XAB50" s="160"/>
      <c r="XAC50" s="160"/>
      <c r="XAD50" s="160"/>
      <c r="XAE50" s="160"/>
      <c r="XAF50" s="160"/>
      <c r="XAG50" s="160"/>
      <c r="XAH50" s="160"/>
      <c r="XAI50" s="160"/>
      <c r="XAJ50" s="160"/>
      <c r="XAK50" s="160"/>
      <c r="XAL50" s="160"/>
      <c r="XAM50" s="160"/>
      <c r="XAN50" s="160"/>
      <c r="XAO50" s="160"/>
      <c r="XAP50" s="160"/>
      <c r="XAQ50" s="160"/>
      <c r="XAR50" s="160"/>
      <c r="XAS50" s="160"/>
      <c r="XAT50" s="160"/>
      <c r="XAU50" s="160"/>
      <c r="XAV50" s="160"/>
      <c r="XAW50" s="160"/>
      <c r="XAX50" s="160"/>
      <c r="XAY50" s="160"/>
      <c r="XAZ50" s="160"/>
      <c r="XBA50" s="160"/>
      <c r="XBB50" s="160"/>
      <c r="XBC50" s="160"/>
      <c r="XBD50" s="160"/>
      <c r="XBE50" s="160"/>
      <c r="XBF50" s="160"/>
      <c r="XBG50" s="160"/>
      <c r="XBH50" s="160"/>
      <c r="XBI50" s="160"/>
      <c r="XBJ50" s="160"/>
      <c r="XBK50" s="160"/>
      <c r="XBL50" s="160"/>
      <c r="XBM50" s="160"/>
      <c r="XBN50" s="160"/>
      <c r="XBO50" s="160"/>
      <c r="XBP50" s="160"/>
      <c r="XBQ50" s="160"/>
      <c r="XBR50" s="160"/>
      <c r="XBS50" s="160"/>
      <c r="XBT50" s="160"/>
      <c r="XBU50" s="160"/>
      <c r="XBV50" s="160"/>
      <c r="XBW50" s="160"/>
      <c r="XBX50" s="160"/>
      <c r="XBY50" s="160"/>
      <c r="XBZ50" s="160"/>
      <c r="XCA50" s="160"/>
      <c r="XCB50" s="160"/>
      <c r="XCC50" s="160"/>
      <c r="XCD50" s="160"/>
      <c r="XCE50" s="160"/>
      <c r="XCF50" s="160"/>
      <c r="XCG50" s="160"/>
      <c r="XCH50" s="160"/>
      <c r="XCI50" s="160"/>
      <c r="XCJ50" s="160"/>
      <c r="XCK50" s="160"/>
      <c r="XCL50" s="160"/>
      <c r="XCM50" s="160"/>
      <c r="XCN50" s="160"/>
      <c r="XCO50" s="160"/>
      <c r="XCP50" s="160"/>
      <c r="XCQ50" s="160"/>
      <c r="XCR50" s="160"/>
      <c r="XCS50" s="160"/>
      <c r="XCT50" s="160"/>
      <c r="XCU50" s="160"/>
      <c r="XCV50" s="160"/>
      <c r="XCW50" s="160"/>
      <c r="XCX50" s="160"/>
      <c r="XCY50" s="160"/>
      <c r="XCZ50" s="160"/>
      <c r="XDA50" s="160"/>
      <c r="XDB50" s="160"/>
      <c r="XDC50" s="160"/>
      <c r="XDD50" s="160"/>
      <c r="XDE50" s="160"/>
      <c r="XDF50" s="160"/>
      <c r="XDG50" s="160"/>
      <c r="XDH50" s="160"/>
      <c r="XDI50" s="160"/>
      <c r="XDJ50" s="160"/>
      <c r="XDK50" s="160"/>
      <c r="XDL50" s="160"/>
      <c r="XDM50" s="160"/>
      <c r="XDN50" s="160"/>
      <c r="XDO50" s="160"/>
      <c r="XDP50" s="160"/>
      <c r="XDQ50" s="160"/>
      <c r="XDR50" s="160"/>
      <c r="XDS50" s="160"/>
      <c r="XDT50" s="160"/>
      <c r="XDU50" s="160"/>
      <c r="XDV50" s="160"/>
      <c r="XDW50" s="160"/>
      <c r="XDX50" s="160"/>
      <c r="XDY50" s="160"/>
      <c r="XDZ50" s="160"/>
      <c r="XEA50" s="160"/>
      <c r="XEB50" s="160"/>
      <c r="XEC50" s="160"/>
      <c r="XED50" s="160"/>
      <c r="XEE50" s="160"/>
      <c r="XEF50" s="160"/>
      <c r="XEG50" s="160"/>
      <c r="XEH50" s="160"/>
      <c r="XEI50" s="160"/>
      <c r="XEJ50" s="160"/>
      <c r="XEK50" s="160"/>
      <c r="XEL50" s="160"/>
      <c r="XEM50" s="160"/>
      <c r="XEN50" s="160"/>
      <c r="XEO50" s="160"/>
      <c r="XEP50" s="160"/>
      <c r="XEQ50" s="160"/>
      <c r="XER50" s="160"/>
      <c r="XES50" s="160"/>
      <c r="XET50" s="160"/>
      <c r="XEU50" s="160"/>
      <c r="XEV50" s="160"/>
      <c r="XEW50" s="160"/>
      <c r="XEX50" s="160"/>
      <c r="XEY50" s="160"/>
      <c r="XEZ50" s="160"/>
      <c r="XFA50" s="160"/>
      <c r="XFB50" s="160"/>
      <c r="XFC50" s="160"/>
      <c r="XFD50" s="160"/>
    </row>
    <row r="51" spans="1:16384" ht="23.25" hidden="1" customHeight="1" x14ac:dyDescent="0.25">
      <c r="B51" s="171" t="s">
        <v>2983</v>
      </c>
      <c r="C51" s="172" t="s">
        <v>1255</v>
      </c>
      <c r="D51" s="173">
        <v>58424</v>
      </c>
      <c r="E51" s="174"/>
      <c r="F51" s="162"/>
      <c r="G51" s="175"/>
      <c r="H51" s="162"/>
      <c r="I51" s="162"/>
      <c r="J51" s="3" t="b">
        <v>0</v>
      </c>
      <c r="K51" s="167" t="s">
        <v>2995</v>
      </c>
      <c r="L51" s="168"/>
      <c r="M51" s="165"/>
      <c r="N51" s="165"/>
      <c r="O51" s="169"/>
      <c r="P51" s="154"/>
      <c r="Q51" s="154"/>
      <c r="R51" s="154"/>
      <c r="S51" s="154"/>
      <c r="T51" s="154"/>
      <c r="U51" s="154"/>
      <c r="V51" s="154" t="s">
        <v>202</v>
      </c>
      <c r="W51" s="170" t="s">
        <v>203</v>
      </c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  <c r="HJ51" s="154"/>
      <c r="HK51" s="154"/>
      <c r="HL51" s="154"/>
      <c r="HM51" s="154"/>
      <c r="HN51" s="154"/>
      <c r="HO51" s="154"/>
      <c r="HP51" s="154"/>
      <c r="HQ51" s="154"/>
      <c r="HR51" s="154"/>
      <c r="HS51" s="154"/>
      <c r="HT51" s="154"/>
      <c r="HU51" s="154"/>
      <c r="HV51" s="154"/>
      <c r="HW51" s="154"/>
      <c r="HX51" s="154"/>
      <c r="HY51" s="154"/>
      <c r="HZ51" s="154"/>
      <c r="IA51" s="154"/>
      <c r="IB51" s="154"/>
      <c r="IC51" s="154"/>
      <c r="ID51" s="154"/>
      <c r="IE51" s="154"/>
      <c r="IF51" s="154"/>
      <c r="IG51" s="154"/>
      <c r="IH51" s="154"/>
      <c r="II51" s="154"/>
      <c r="IJ51" s="154"/>
      <c r="IK51" s="154"/>
      <c r="IL51" s="154"/>
      <c r="IM51" s="154"/>
      <c r="IN51" s="154"/>
      <c r="IO51" s="154"/>
      <c r="IP51" s="154"/>
      <c r="IQ51" s="154"/>
      <c r="IR51" s="154"/>
      <c r="IS51" s="154"/>
      <c r="IT51" s="154"/>
      <c r="IU51" s="154"/>
      <c r="IV51" s="154"/>
      <c r="IW51" s="154"/>
      <c r="IX51" s="154"/>
      <c r="IY51" s="154"/>
      <c r="IZ51" s="154"/>
      <c r="JA51" s="154"/>
      <c r="JB51" s="154"/>
      <c r="JC51" s="154"/>
      <c r="JD51" s="154"/>
      <c r="JE51" s="154"/>
      <c r="JF51" s="154"/>
      <c r="JG51" s="154"/>
      <c r="JH51" s="154"/>
      <c r="JI51" s="154"/>
      <c r="JJ51" s="154"/>
      <c r="JK51" s="154"/>
      <c r="JL51" s="154"/>
      <c r="JM51" s="154"/>
      <c r="JN51" s="154"/>
      <c r="JO51" s="154"/>
      <c r="JP51" s="154"/>
      <c r="JQ51" s="154"/>
      <c r="JR51" s="154"/>
      <c r="JS51" s="154"/>
      <c r="JT51" s="154"/>
      <c r="JU51" s="154"/>
      <c r="JV51" s="154"/>
      <c r="JW51" s="154"/>
      <c r="JX51" s="154"/>
      <c r="JY51" s="154"/>
      <c r="JZ51" s="154"/>
      <c r="KA51" s="154"/>
      <c r="KB51" s="154"/>
      <c r="KC51" s="154"/>
      <c r="KD51" s="154"/>
      <c r="KE51" s="154"/>
      <c r="KF51" s="154"/>
      <c r="KG51" s="154"/>
      <c r="KH51" s="154"/>
      <c r="KI51" s="154"/>
      <c r="KJ51" s="154"/>
      <c r="KK51" s="154"/>
      <c r="KL51" s="154"/>
      <c r="KM51" s="154"/>
      <c r="KN51" s="154"/>
      <c r="KO51" s="154"/>
      <c r="KP51" s="154"/>
      <c r="KQ51" s="154"/>
      <c r="KR51" s="154"/>
      <c r="KS51" s="154"/>
      <c r="KT51" s="154"/>
      <c r="KU51" s="154"/>
      <c r="KV51" s="154"/>
      <c r="KW51" s="154"/>
      <c r="KX51" s="154"/>
      <c r="KY51" s="154"/>
      <c r="KZ51" s="154"/>
      <c r="LA51" s="154"/>
      <c r="LB51" s="154"/>
      <c r="LC51" s="154"/>
      <c r="LD51" s="154"/>
      <c r="LE51" s="154"/>
      <c r="LF51" s="154"/>
      <c r="LG51" s="154"/>
      <c r="LH51" s="154"/>
      <c r="LI51" s="154"/>
      <c r="LJ51" s="154"/>
      <c r="LK51" s="154"/>
      <c r="LL51" s="154"/>
      <c r="LM51" s="154"/>
      <c r="LN51" s="154"/>
      <c r="LO51" s="154"/>
      <c r="LP51" s="154"/>
      <c r="LQ51" s="154"/>
      <c r="LR51" s="154"/>
      <c r="LS51" s="154"/>
      <c r="LT51" s="154"/>
      <c r="LU51" s="154"/>
      <c r="LV51" s="154"/>
      <c r="LW51" s="154"/>
      <c r="LX51" s="154"/>
      <c r="LY51" s="154"/>
      <c r="LZ51" s="154"/>
      <c r="MA51" s="154"/>
      <c r="MB51" s="154"/>
      <c r="MC51" s="154"/>
      <c r="MD51" s="154"/>
      <c r="ME51" s="154"/>
      <c r="MF51" s="154"/>
      <c r="MG51" s="154"/>
      <c r="MH51" s="154"/>
      <c r="MI51" s="154"/>
      <c r="MJ51" s="154"/>
      <c r="MK51" s="154"/>
      <c r="ML51" s="154"/>
      <c r="MM51" s="154"/>
      <c r="MN51" s="154"/>
      <c r="MO51" s="154"/>
      <c r="MP51" s="154"/>
      <c r="MQ51" s="154"/>
      <c r="MR51" s="154"/>
      <c r="MS51" s="154"/>
      <c r="MT51" s="154"/>
      <c r="MU51" s="154"/>
      <c r="MV51" s="154"/>
      <c r="MW51" s="154"/>
      <c r="MX51" s="154"/>
      <c r="MY51" s="154"/>
      <c r="MZ51" s="154"/>
      <c r="NA51" s="154"/>
      <c r="NB51" s="154"/>
      <c r="NC51" s="154"/>
      <c r="ND51" s="154"/>
      <c r="NE51" s="154"/>
      <c r="NF51" s="154"/>
      <c r="NG51" s="154"/>
      <c r="NH51" s="154"/>
      <c r="NI51" s="154"/>
      <c r="NJ51" s="154"/>
      <c r="NK51" s="154"/>
      <c r="NL51" s="154"/>
      <c r="NM51" s="154"/>
      <c r="NN51" s="154"/>
      <c r="NO51" s="154"/>
      <c r="NP51" s="154"/>
      <c r="NQ51" s="154"/>
      <c r="NR51" s="154"/>
      <c r="NS51" s="154"/>
      <c r="NT51" s="154"/>
      <c r="NU51" s="154"/>
      <c r="NV51" s="154"/>
      <c r="NW51" s="154"/>
      <c r="NX51" s="154"/>
      <c r="NY51" s="154"/>
      <c r="NZ51" s="154"/>
      <c r="OA51" s="154"/>
      <c r="OB51" s="154"/>
      <c r="OC51" s="154"/>
      <c r="OD51" s="154"/>
      <c r="OE51" s="154"/>
      <c r="OF51" s="154"/>
      <c r="OG51" s="154"/>
      <c r="OH51" s="154"/>
      <c r="OI51" s="154"/>
      <c r="OJ51" s="154"/>
      <c r="OK51" s="154"/>
      <c r="OL51" s="154"/>
      <c r="OM51" s="154"/>
      <c r="ON51" s="154"/>
      <c r="OO51" s="154"/>
      <c r="OP51" s="154"/>
      <c r="OQ51" s="154"/>
      <c r="OR51" s="154"/>
      <c r="OS51" s="154"/>
      <c r="OT51" s="154"/>
      <c r="OU51" s="154"/>
      <c r="OV51" s="154"/>
      <c r="OW51" s="154"/>
      <c r="OX51" s="154"/>
      <c r="OY51" s="154"/>
      <c r="OZ51" s="154"/>
      <c r="PA51" s="154"/>
      <c r="PB51" s="154"/>
      <c r="PC51" s="154"/>
      <c r="PD51" s="154"/>
      <c r="PE51" s="154"/>
      <c r="PF51" s="154"/>
      <c r="PG51" s="154"/>
      <c r="PH51" s="154"/>
      <c r="PI51" s="154"/>
      <c r="PJ51" s="154"/>
      <c r="PK51" s="154"/>
      <c r="PL51" s="154"/>
      <c r="PM51" s="154"/>
      <c r="PN51" s="154"/>
      <c r="PO51" s="154"/>
      <c r="PP51" s="154"/>
      <c r="PQ51" s="154"/>
      <c r="PR51" s="154"/>
      <c r="PS51" s="154"/>
      <c r="PT51" s="154"/>
      <c r="PU51" s="154"/>
      <c r="PV51" s="154"/>
      <c r="PW51" s="154"/>
      <c r="PX51" s="154"/>
      <c r="PY51" s="154"/>
      <c r="PZ51" s="154"/>
      <c r="QA51" s="154"/>
      <c r="QB51" s="154"/>
      <c r="QC51" s="154"/>
      <c r="QD51" s="154"/>
      <c r="QE51" s="154"/>
      <c r="QF51" s="154"/>
      <c r="QG51" s="154"/>
      <c r="QH51" s="154"/>
      <c r="QI51" s="154"/>
      <c r="QJ51" s="154"/>
      <c r="QK51" s="154"/>
      <c r="QL51" s="154"/>
      <c r="QM51" s="154"/>
      <c r="QN51" s="154"/>
      <c r="QO51" s="154"/>
      <c r="QP51" s="154"/>
      <c r="QQ51" s="154"/>
      <c r="QR51" s="154"/>
      <c r="QS51" s="154"/>
      <c r="QT51" s="154"/>
      <c r="QU51" s="154"/>
      <c r="QV51" s="154"/>
      <c r="QW51" s="154"/>
      <c r="QX51" s="154"/>
      <c r="QY51" s="154"/>
      <c r="QZ51" s="154"/>
      <c r="RA51" s="154"/>
      <c r="RB51" s="154"/>
      <c r="RC51" s="154"/>
      <c r="RD51" s="154"/>
      <c r="RE51" s="154"/>
      <c r="RF51" s="154"/>
      <c r="RG51" s="154"/>
      <c r="RH51" s="154"/>
      <c r="RI51" s="154"/>
      <c r="RJ51" s="154"/>
      <c r="RK51" s="154"/>
      <c r="RL51" s="154"/>
      <c r="RM51" s="154"/>
      <c r="RN51" s="154"/>
      <c r="RO51" s="154"/>
      <c r="RP51" s="154"/>
      <c r="RQ51" s="154"/>
      <c r="RR51" s="154"/>
      <c r="RS51" s="154"/>
      <c r="RT51" s="154"/>
      <c r="RU51" s="154"/>
      <c r="RV51" s="154"/>
      <c r="RW51" s="154"/>
      <c r="RX51" s="154"/>
      <c r="RY51" s="154"/>
      <c r="RZ51" s="154"/>
      <c r="SA51" s="154"/>
      <c r="SB51" s="154"/>
      <c r="SC51" s="154"/>
      <c r="SD51" s="154"/>
      <c r="SE51" s="154"/>
      <c r="SF51" s="154"/>
      <c r="SG51" s="154"/>
      <c r="SH51" s="154"/>
      <c r="SI51" s="154"/>
      <c r="SJ51" s="154"/>
      <c r="SK51" s="154"/>
      <c r="SL51" s="154"/>
      <c r="SM51" s="154"/>
      <c r="SN51" s="154"/>
      <c r="SO51" s="154"/>
      <c r="SP51" s="154"/>
      <c r="SQ51" s="154"/>
      <c r="SR51" s="154"/>
      <c r="SS51" s="154"/>
      <c r="ST51" s="154"/>
      <c r="SU51" s="154"/>
      <c r="SV51" s="154"/>
      <c r="SW51" s="154"/>
      <c r="SX51" s="154"/>
      <c r="SY51" s="154"/>
      <c r="SZ51" s="154"/>
      <c r="TA51" s="154"/>
      <c r="TB51" s="154"/>
      <c r="TC51" s="154"/>
      <c r="TD51" s="154"/>
      <c r="TE51" s="154"/>
      <c r="TF51" s="154"/>
      <c r="TG51" s="154"/>
      <c r="TH51" s="154"/>
      <c r="TI51" s="154"/>
      <c r="TJ51" s="154"/>
      <c r="TK51" s="154"/>
      <c r="TL51" s="154"/>
      <c r="TM51" s="154"/>
      <c r="TN51" s="154"/>
      <c r="TO51" s="154"/>
      <c r="TP51" s="154"/>
      <c r="TQ51" s="154"/>
      <c r="TR51" s="154"/>
      <c r="TS51" s="154"/>
      <c r="TT51" s="154"/>
      <c r="TU51" s="154"/>
      <c r="TV51" s="154"/>
      <c r="TW51" s="154"/>
      <c r="TX51" s="154"/>
      <c r="TY51" s="154"/>
      <c r="TZ51" s="154"/>
      <c r="UA51" s="154"/>
      <c r="UB51" s="154"/>
      <c r="UC51" s="154"/>
      <c r="UD51" s="154"/>
      <c r="UE51" s="154"/>
      <c r="UF51" s="154"/>
      <c r="UG51" s="154"/>
      <c r="UH51" s="154"/>
      <c r="UI51" s="154"/>
      <c r="UJ51" s="154"/>
      <c r="UK51" s="154"/>
      <c r="UL51" s="154"/>
      <c r="UM51" s="154"/>
      <c r="UN51" s="154"/>
      <c r="UO51" s="154"/>
      <c r="UP51" s="154"/>
      <c r="UQ51" s="154"/>
      <c r="UR51" s="154"/>
      <c r="US51" s="154"/>
      <c r="UT51" s="154"/>
      <c r="UU51" s="154"/>
      <c r="UV51" s="154"/>
      <c r="UW51" s="154"/>
      <c r="UX51" s="154"/>
      <c r="UY51" s="154"/>
      <c r="UZ51" s="154"/>
      <c r="VA51" s="154"/>
      <c r="VB51" s="154"/>
      <c r="VC51" s="154"/>
      <c r="VD51" s="154"/>
      <c r="VE51" s="154"/>
      <c r="VF51" s="154"/>
      <c r="VG51" s="154"/>
      <c r="VH51" s="154"/>
      <c r="VI51" s="154"/>
      <c r="VJ51" s="154"/>
      <c r="VK51" s="154"/>
      <c r="VL51" s="154"/>
      <c r="VM51" s="154"/>
      <c r="VN51" s="154"/>
      <c r="VO51" s="154"/>
      <c r="VP51" s="154"/>
      <c r="VQ51" s="154"/>
      <c r="VR51" s="154"/>
      <c r="VS51" s="154"/>
      <c r="VT51" s="154"/>
      <c r="VU51" s="154"/>
      <c r="VV51" s="154"/>
      <c r="VW51" s="154"/>
      <c r="VX51" s="154"/>
      <c r="VY51" s="154"/>
      <c r="VZ51" s="154"/>
      <c r="WA51" s="154"/>
      <c r="WB51" s="154"/>
      <c r="WC51" s="154"/>
      <c r="WD51" s="154"/>
      <c r="WE51" s="154"/>
      <c r="WF51" s="154"/>
      <c r="WG51" s="154"/>
      <c r="WH51" s="154"/>
      <c r="WI51" s="154"/>
      <c r="WJ51" s="154"/>
      <c r="WK51" s="154"/>
      <c r="WL51" s="154"/>
      <c r="WM51" s="154"/>
      <c r="WN51" s="154"/>
      <c r="WO51" s="154"/>
      <c r="WP51" s="154"/>
      <c r="WQ51" s="154"/>
      <c r="WR51" s="154"/>
      <c r="WS51" s="154"/>
      <c r="WT51" s="154"/>
      <c r="WU51" s="154"/>
      <c r="WV51" s="154"/>
      <c r="WW51" s="154"/>
      <c r="WX51" s="154"/>
      <c r="WY51" s="154"/>
      <c r="WZ51" s="154"/>
      <c r="XA51" s="154"/>
      <c r="XB51" s="154"/>
      <c r="XC51" s="154"/>
      <c r="XD51" s="154"/>
      <c r="XE51" s="154"/>
      <c r="XF51" s="154"/>
      <c r="XG51" s="154"/>
      <c r="XH51" s="154"/>
      <c r="XI51" s="154"/>
      <c r="XJ51" s="154"/>
      <c r="XK51" s="154"/>
      <c r="XL51" s="154"/>
      <c r="XM51" s="154"/>
      <c r="XN51" s="154"/>
      <c r="XO51" s="154"/>
      <c r="XP51" s="154"/>
      <c r="XQ51" s="154"/>
      <c r="XR51" s="154"/>
      <c r="XS51" s="154"/>
      <c r="XT51" s="154"/>
      <c r="XU51" s="154"/>
      <c r="XV51" s="154"/>
      <c r="XW51" s="154"/>
      <c r="XX51" s="154"/>
      <c r="XY51" s="154"/>
      <c r="XZ51" s="154"/>
      <c r="YA51" s="154"/>
      <c r="YB51" s="154"/>
      <c r="YC51" s="154"/>
      <c r="YD51" s="154"/>
      <c r="YE51" s="154"/>
      <c r="YF51" s="154"/>
      <c r="YG51" s="154"/>
      <c r="YH51" s="154"/>
      <c r="YI51" s="154"/>
      <c r="YJ51" s="154"/>
      <c r="YK51" s="154"/>
      <c r="YL51" s="154"/>
      <c r="YM51" s="154"/>
      <c r="YN51" s="154"/>
      <c r="YO51" s="154"/>
      <c r="YP51" s="154"/>
      <c r="YQ51" s="154"/>
      <c r="YR51" s="154"/>
      <c r="YS51" s="154"/>
      <c r="YT51" s="154"/>
      <c r="YU51" s="154"/>
      <c r="YV51" s="154"/>
      <c r="YW51" s="154"/>
      <c r="YX51" s="154"/>
      <c r="YY51" s="154"/>
      <c r="YZ51" s="154"/>
      <c r="ZA51" s="154"/>
      <c r="ZB51" s="154"/>
      <c r="ZC51" s="154"/>
      <c r="ZD51" s="154"/>
      <c r="ZE51" s="154"/>
      <c r="ZF51" s="154"/>
      <c r="ZG51" s="154"/>
      <c r="ZH51" s="154"/>
      <c r="ZI51" s="154"/>
      <c r="ZJ51" s="154"/>
      <c r="ZK51" s="154"/>
      <c r="ZL51" s="154"/>
      <c r="ZM51" s="154"/>
      <c r="ZN51" s="154"/>
      <c r="ZO51" s="154"/>
      <c r="ZP51" s="154"/>
      <c r="ZQ51" s="154"/>
      <c r="ZR51" s="154"/>
      <c r="ZS51" s="154"/>
      <c r="ZT51" s="154"/>
      <c r="ZU51" s="154"/>
      <c r="ZV51" s="154"/>
      <c r="ZW51" s="154"/>
      <c r="ZX51" s="154"/>
      <c r="ZY51" s="154"/>
      <c r="ZZ51" s="154"/>
      <c r="AAA51" s="154"/>
      <c r="AAB51" s="154"/>
      <c r="AAC51" s="154"/>
      <c r="AAD51" s="154"/>
      <c r="AAE51" s="154"/>
      <c r="AAF51" s="154"/>
      <c r="AAG51" s="154"/>
      <c r="AAH51" s="154"/>
      <c r="AAI51" s="154"/>
      <c r="AAJ51" s="154"/>
      <c r="AAK51" s="154"/>
      <c r="AAL51" s="154"/>
      <c r="AAM51" s="154"/>
      <c r="AAN51" s="154"/>
      <c r="AAO51" s="154"/>
      <c r="AAP51" s="154"/>
      <c r="AAQ51" s="154"/>
      <c r="AAR51" s="154"/>
      <c r="AAS51" s="154"/>
      <c r="AAT51" s="154"/>
      <c r="AAU51" s="154"/>
      <c r="AAV51" s="154"/>
      <c r="AAW51" s="154"/>
      <c r="AAX51" s="154"/>
      <c r="AAY51" s="154"/>
      <c r="AAZ51" s="154"/>
      <c r="ABA51" s="154"/>
      <c r="ABB51" s="154"/>
      <c r="ABC51" s="154"/>
      <c r="ABD51" s="154"/>
      <c r="ABE51" s="154"/>
      <c r="ABF51" s="154"/>
      <c r="ABG51" s="154"/>
      <c r="ABH51" s="154"/>
      <c r="ABI51" s="154"/>
      <c r="ABJ51" s="154"/>
      <c r="ABK51" s="154"/>
      <c r="ABL51" s="154"/>
      <c r="ABM51" s="154"/>
      <c r="ABN51" s="154"/>
      <c r="ABO51" s="154"/>
      <c r="ABP51" s="154"/>
      <c r="ABQ51" s="154"/>
      <c r="ABR51" s="154"/>
      <c r="ABS51" s="154"/>
      <c r="ABT51" s="154"/>
      <c r="ABU51" s="154"/>
      <c r="ABV51" s="154"/>
      <c r="ABW51" s="154"/>
      <c r="ABX51" s="154"/>
      <c r="ABY51" s="154"/>
      <c r="ABZ51" s="154"/>
      <c r="ACA51" s="154"/>
      <c r="ACB51" s="154"/>
      <c r="ACC51" s="154"/>
      <c r="ACD51" s="154"/>
      <c r="ACE51" s="154"/>
      <c r="ACF51" s="154"/>
      <c r="ACG51" s="154"/>
      <c r="ACH51" s="154"/>
      <c r="ACI51" s="154"/>
      <c r="ACJ51" s="154"/>
      <c r="ACK51" s="154"/>
      <c r="ACL51" s="154"/>
      <c r="ACM51" s="154"/>
      <c r="ACN51" s="154"/>
      <c r="ACO51" s="154"/>
      <c r="ACP51" s="154"/>
      <c r="ACQ51" s="154"/>
      <c r="ACR51" s="154"/>
      <c r="ACS51" s="154"/>
      <c r="ACT51" s="154"/>
      <c r="ACU51" s="154"/>
      <c r="ACV51" s="154"/>
      <c r="ACW51" s="154"/>
      <c r="ACX51" s="154"/>
      <c r="ACY51" s="154"/>
      <c r="ACZ51" s="154"/>
      <c r="ADA51" s="154"/>
      <c r="ADB51" s="154"/>
      <c r="ADC51" s="154"/>
      <c r="ADD51" s="154"/>
      <c r="ADE51" s="154"/>
      <c r="ADF51" s="154"/>
      <c r="ADG51" s="154"/>
      <c r="ADH51" s="154"/>
      <c r="ADI51" s="154"/>
      <c r="ADJ51" s="154"/>
      <c r="ADK51" s="154"/>
      <c r="ADL51" s="154"/>
      <c r="ADM51" s="154"/>
      <c r="ADN51" s="154"/>
      <c r="ADO51" s="154"/>
      <c r="ADP51" s="154"/>
      <c r="ADQ51" s="154"/>
      <c r="ADR51" s="154"/>
      <c r="ADS51" s="154"/>
      <c r="ADT51" s="154"/>
      <c r="ADU51" s="154"/>
      <c r="ADV51" s="154"/>
      <c r="ADW51" s="154"/>
      <c r="ADX51" s="154"/>
      <c r="ADY51" s="154"/>
      <c r="ADZ51" s="154"/>
      <c r="AEA51" s="154"/>
      <c r="AEB51" s="154"/>
      <c r="AEC51" s="154"/>
      <c r="AED51" s="154"/>
      <c r="AEE51" s="154"/>
      <c r="AEF51" s="154"/>
      <c r="AEG51" s="154"/>
      <c r="AEH51" s="154"/>
      <c r="AEI51" s="154"/>
      <c r="AEJ51" s="154"/>
      <c r="AEK51" s="154"/>
      <c r="AEL51" s="154"/>
      <c r="AEM51" s="154"/>
      <c r="AEN51" s="154"/>
      <c r="AEO51" s="154"/>
      <c r="AEP51" s="154"/>
      <c r="AEQ51" s="154"/>
      <c r="AER51" s="154"/>
      <c r="AES51" s="154"/>
      <c r="AET51" s="154"/>
      <c r="AEU51" s="154"/>
      <c r="AEV51" s="154"/>
      <c r="AEW51" s="154"/>
      <c r="AEX51" s="154"/>
      <c r="AEY51" s="154"/>
      <c r="AEZ51" s="154"/>
      <c r="AFA51" s="154"/>
      <c r="AFB51" s="154"/>
      <c r="AFC51" s="154"/>
      <c r="AFD51" s="154"/>
      <c r="AFE51" s="154"/>
      <c r="AFF51" s="154"/>
      <c r="AFG51" s="154"/>
      <c r="AFH51" s="154"/>
      <c r="AFI51" s="154"/>
      <c r="AFJ51" s="154"/>
      <c r="AFK51" s="154"/>
      <c r="AFL51" s="154"/>
      <c r="AFM51" s="154"/>
      <c r="AFN51" s="154"/>
      <c r="AFO51" s="154"/>
      <c r="AFP51" s="154"/>
      <c r="AFQ51" s="154"/>
      <c r="AFR51" s="154"/>
      <c r="AFS51" s="154"/>
      <c r="AFT51" s="154"/>
      <c r="AFU51" s="154"/>
      <c r="AFV51" s="154"/>
      <c r="AFW51" s="154"/>
      <c r="AFX51" s="154"/>
      <c r="AFY51" s="154"/>
      <c r="AFZ51" s="154"/>
      <c r="AGA51" s="154"/>
      <c r="AGB51" s="154"/>
      <c r="AGC51" s="154"/>
      <c r="AGD51" s="154"/>
      <c r="AGE51" s="154"/>
      <c r="AGF51" s="154"/>
      <c r="AGG51" s="154"/>
      <c r="AGH51" s="154"/>
      <c r="AGI51" s="154"/>
      <c r="AGJ51" s="154"/>
      <c r="AGK51" s="154"/>
      <c r="AGL51" s="154"/>
      <c r="AGM51" s="154"/>
      <c r="AGN51" s="154"/>
      <c r="AGO51" s="154"/>
      <c r="AGP51" s="154"/>
      <c r="AGQ51" s="154"/>
      <c r="AGR51" s="154"/>
      <c r="AGS51" s="154"/>
      <c r="AGT51" s="154"/>
      <c r="AGU51" s="154"/>
      <c r="AGV51" s="154"/>
      <c r="AGW51" s="154"/>
      <c r="AGX51" s="154"/>
      <c r="AGY51" s="154"/>
      <c r="AGZ51" s="154"/>
      <c r="AHA51" s="154"/>
      <c r="AHB51" s="154"/>
      <c r="AHC51" s="154"/>
      <c r="AHD51" s="154"/>
      <c r="AHE51" s="154"/>
      <c r="AHF51" s="154"/>
      <c r="AHG51" s="154"/>
      <c r="AHH51" s="154"/>
      <c r="AHI51" s="154"/>
      <c r="AHJ51" s="154"/>
      <c r="AHK51" s="154"/>
      <c r="AHL51" s="154"/>
      <c r="AHM51" s="154"/>
      <c r="AHN51" s="154"/>
      <c r="AHO51" s="154"/>
      <c r="AHP51" s="154"/>
      <c r="AHQ51" s="154"/>
      <c r="AHR51" s="154"/>
      <c r="AHS51" s="154"/>
      <c r="AHT51" s="154"/>
      <c r="AHU51" s="154"/>
      <c r="AHV51" s="154"/>
      <c r="AHW51" s="154"/>
      <c r="AHX51" s="154"/>
      <c r="AHY51" s="154"/>
      <c r="AHZ51" s="154"/>
      <c r="AIA51" s="154"/>
      <c r="AIB51" s="154"/>
      <c r="AIC51" s="154"/>
      <c r="AID51" s="154"/>
      <c r="AIE51" s="154"/>
      <c r="AIF51" s="154"/>
      <c r="AIG51" s="154"/>
      <c r="AIH51" s="154"/>
      <c r="AII51" s="154"/>
      <c r="AIJ51" s="154"/>
      <c r="AIK51" s="154"/>
      <c r="AIL51" s="154"/>
      <c r="AIM51" s="154"/>
      <c r="AIN51" s="154"/>
      <c r="AIO51" s="154"/>
      <c r="AIP51" s="154"/>
      <c r="AIQ51" s="154"/>
      <c r="AIR51" s="154"/>
      <c r="AIS51" s="154"/>
      <c r="AIT51" s="154"/>
      <c r="AIU51" s="154"/>
      <c r="AIV51" s="154"/>
      <c r="AIW51" s="154"/>
      <c r="AIX51" s="154"/>
      <c r="AIY51" s="154"/>
      <c r="AIZ51" s="154"/>
      <c r="AJA51" s="154"/>
      <c r="AJB51" s="154"/>
      <c r="AJC51" s="154"/>
      <c r="AJD51" s="154"/>
      <c r="AJE51" s="154"/>
      <c r="AJF51" s="154"/>
      <c r="AJG51" s="154"/>
      <c r="AJH51" s="154"/>
      <c r="AJI51" s="154"/>
      <c r="AJJ51" s="154"/>
      <c r="AJK51" s="154"/>
      <c r="AJL51" s="154"/>
      <c r="AJM51" s="154"/>
      <c r="AJN51" s="154"/>
      <c r="AJO51" s="154"/>
      <c r="AJP51" s="154"/>
      <c r="AJQ51" s="154"/>
      <c r="AJR51" s="154"/>
      <c r="AJS51" s="154"/>
      <c r="AJT51" s="154"/>
      <c r="AJU51" s="154"/>
      <c r="AJV51" s="154"/>
      <c r="AJW51" s="154"/>
      <c r="AJX51" s="154"/>
      <c r="AJY51" s="154"/>
      <c r="AJZ51" s="154"/>
      <c r="AKA51" s="154"/>
      <c r="AKB51" s="154"/>
      <c r="AKC51" s="154"/>
      <c r="AKD51" s="154"/>
      <c r="AKE51" s="154"/>
      <c r="AKF51" s="154"/>
      <c r="AKG51" s="154"/>
      <c r="AKH51" s="154"/>
      <c r="AKI51" s="154"/>
      <c r="AKJ51" s="154"/>
      <c r="AKK51" s="154"/>
      <c r="AKL51" s="154"/>
      <c r="AKM51" s="154"/>
      <c r="AKN51" s="154"/>
      <c r="AKO51" s="154"/>
      <c r="AKP51" s="154"/>
      <c r="AKQ51" s="154"/>
      <c r="AKR51" s="154"/>
      <c r="AKS51" s="154"/>
      <c r="AKT51" s="154"/>
      <c r="AKU51" s="154"/>
      <c r="AKV51" s="154"/>
      <c r="AKW51" s="154"/>
      <c r="AKX51" s="154"/>
      <c r="AKY51" s="154"/>
      <c r="AKZ51" s="154"/>
      <c r="ALA51" s="154"/>
      <c r="ALB51" s="154"/>
      <c r="ALC51" s="154"/>
      <c r="ALD51" s="154"/>
      <c r="ALE51" s="154"/>
      <c r="ALF51" s="154"/>
      <c r="ALG51" s="154"/>
      <c r="ALH51" s="154"/>
      <c r="ALI51" s="154"/>
      <c r="ALJ51" s="154"/>
      <c r="ALK51" s="154"/>
      <c r="ALL51" s="154"/>
      <c r="ALM51" s="154"/>
      <c r="ALN51" s="154"/>
      <c r="ALO51" s="154"/>
      <c r="ALP51" s="154"/>
      <c r="ALQ51" s="154"/>
      <c r="ALR51" s="154"/>
      <c r="ALS51" s="154"/>
      <c r="ALT51" s="154"/>
      <c r="ALU51" s="154"/>
      <c r="ALV51" s="154"/>
      <c r="ALW51" s="154"/>
      <c r="ALX51" s="154"/>
      <c r="ALY51" s="154"/>
      <c r="ALZ51" s="154"/>
      <c r="AMA51" s="154"/>
      <c r="AMB51" s="154"/>
      <c r="AMC51" s="154"/>
      <c r="AMD51" s="154"/>
      <c r="AME51" s="154"/>
      <c r="AMF51" s="154"/>
      <c r="AMG51" s="154"/>
      <c r="AMH51" s="154"/>
      <c r="AMI51" s="154"/>
      <c r="AMJ51" s="154"/>
      <c r="AMK51" s="154"/>
      <c r="AML51" s="154"/>
      <c r="AMM51" s="154"/>
      <c r="AMN51" s="154"/>
      <c r="AMO51" s="154"/>
      <c r="AMP51" s="154"/>
      <c r="AMQ51" s="154"/>
      <c r="AMR51" s="154"/>
      <c r="AMS51" s="154"/>
      <c r="AMT51" s="154"/>
      <c r="AMU51" s="154"/>
      <c r="AMV51" s="154"/>
      <c r="AMW51" s="154"/>
      <c r="AMX51" s="154"/>
      <c r="AMY51" s="154"/>
      <c r="AMZ51" s="154"/>
      <c r="ANA51" s="154"/>
      <c r="ANB51" s="154"/>
      <c r="ANC51" s="154"/>
      <c r="AND51" s="154"/>
      <c r="ANE51" s="154"/>
      <c r="ANF51" s="154"/>
      <c r="ANG51" s="154"/>
      <c r="ANH51" s="154"/>
      <c r="ANI51" s="154"/>
      <c r="ANJ51" s="154"/>
      <c r="ANK51" s="154"/>
      <c r="ANL51" s="154"/>
      <c r="ANM51" s="154"/>
      <c r="ANN51" s="154"/>
      <c r="ANO51" s="154"/>
      <c r="ANP51" s="154"/>
      <c r="ANQ51" s="154"/>
      <c r="ANR51" s="154"/>
      <c r="ANS51" s="154"/>
      <c r="ANT51" s="154"/>
      <c r="ANU51" s="154"/>
      <c r="ANV51" s="154"/>
      <c r="ANW51" s="154"/>
      <c r="ANX51" s="154"/>
      <c r="ANY51" s="154"/>
      <c r="ANZ51" s="154"/>
      <c r="AOA51" s="154"/>
      <c r="AOB51" s="154"/>
      <c r="AOC51" s="154"/>
      <c r="AOD51" s="154"/>
      <c r="AOE51" s="154"/>
      <c r="AOF51" s="154"/>
      <c r="AOG51" s="154"/>
      <c r="AOH51" s="154"/>
      <c r="AOI51" s="154"/>
      <c r="AOJ51" s="154"/>
      <c r="AOK51" s="154"/>
      <c r="AOL51" s="154"/>
      <c r="AOM51" s="154"/>
      <c r="AON51" s="154"/>
      <c r="AOO51" s="154"/>
      <c r="AOP51" s="154"/>
      <c r="AOQ51" s="154"/>
      <c r="AOR51" s="154"/>
      <c r="AOS51" s="154"/>
      <c r="AOT51" s="154"/>
      <c r="AOU51" s="154"/>
      <c r="AOV51" s="154"/>
      <c r="AOW51" s="154"/>
      <c r="AOX51" s="154"/>
      <c r="AOY51" s="154"/>
      <c r="AOZ51" s="154"/>
      <c r="APA51" s="154"/>
      <c r="APB51" s="154"/>
      <c r="APC51" s="154"/>
      <c r="APD51" s="154"/>
      <c r="APE51" s="154"/>
      <c r="APF51" s="154"/>
      <c r="APG51" s="154"/>
      <c r="APH51" s="154"/>
      <c r="API51" s="154"/>
      <c r="APJ51" s="154"/>
      <c r="APK51" s="154"/>
      <c r="APL51" s="154"/>
      <c r="APM51" s="154"/>
      <c r="APN51" s="154"/>
      <c r="APO51" s="154"/>
      <c r="APP51" s="154"/>
      <c r="APQ51" s="154"/>
      <c r="APR51" s="154"/>
      <c r="APS51" s="154"/>
      <c r="APT51" s="154"/>
      <c r="APU51" s="154"/>
      <c r="APV51" s="154"/>
      <c r="APW51" s="154"/>
      <c r="APX51" s="154"/>
      <c r="APY51" s="154"/>
      <c r="APZ51" s="154"/>
      <c r="AQA51" s="154"/>
      <c r="AQB51" s="154"/>
      <c r="AQC51" s="154"/>
      <c r="AQD51" s="154"/>
      <c r="AQE51" s="154"/>
      <c r="AQF51" s="154"/>
      <c r="AQG51" s="154"/>
      <c r="AQH51" s="154"/>
      <c r="AQI51" s="154"/>
      <c r="AQJ51" s="154"/>
      <c r="AQK51" s="154"/>
      <c r="AQL51" s="154"/>
      <c r="AQM51" s="154"/>
      <c r="AQN51" s="154"/>
      <c r="AQO51" s="154"/>
      <c r="AQP51" s="154"/>
      <c r="AQQ51" s="154"/>
      <c r="AQR51" s="154"/>
      <c r="AQS51" s="154"/>
      <c r="AQT51" s="154"/>
      <c r="AQU51" s="154"/>
      <c r="AQV51" s="154"/>
      <c r="AQW51" s="154"/>
      <c r="AQX51" s="154"/>
      <c r="AQY51" s="154"/>
      <c r="AQZ51" s="154"/>
      <c r="ARA51" s="154"/>
      <c r="ARB51" s="154"/>
      <c r="ARC51" s="154"/>
      <c r="ARD51" s="154"/>
      <c r="ARE51" s="154"/>
      <c r="ARF51" s="154"/>
      <c r="ARG51" s="154"/>
      <c r="ARH51" s="154"/>
      <c r="ARI51" s="154"/>
      <c r="ARJ51" s="154"/>
      <c r="ARK51" s="154"/>
      <c r="ARL51" s="154"/>
      <c r="ARM51" s="154"/>
      <c r="ARN51" s="154"/>
      <c r="ARO51" s="154"/>
      <c r="ARP51" s="154"/>
      <c r="ARQ51" s="154"/>
      <c r="ARR51" s="154"/>
      <c r="ARS51" s="154"/>
      <c r="ART51" s="154"/>
      <c r="ARU51" s="154"/>
      <c r="ARV51" s="154"/>
      <c r="ARW51" s="154"/>
      <c r="ARX51" s="154"/>
      <c r="ARY51" s="154"/>
      <c r="ARZ51" s="154"/>
      <c r="ASA51" s="154"/>
      <c r="ASB51" s="154"/>
      <c r="ASC51" s="154"/>
      <c r="ASD51" s="154"/>
      <c r="ASE51" s="154"/>
      <c r="ASF51" s="154"/>
      <c r="ASG51" s="154"/>
      <c r="ASH51" s="154"/>
      <c r="ASI51" s="154"/>
      <c r="ASJ51" s="154"/>
      <c r="ASK51" s="154"/>
      <c r="ASL51" s="154"/>
      <c r="ASM51" s="154"/>
      <c r="ASN51" s="154"/>
      <c r="ASO51" s="154"/>
      <c r="ASP51" s="154"/>
      <c r="ASQ51" s="154"/>
      <c r="ASR51" s="154"/>
      <c r="ASS51" s="154"/>
      <c r="AST51" s="154"/>
      <c r="ASU51" s="154"/>
      <c r="ASV51" s="154"/>
      <c r="ASW51" s="154"/>
      <c r="ASX51" s="154"/>
      <c r="ASY51" s="154"/>
      <c r="ASZ51" s="154"/>
      <c r="ATA51" s="154"/>
      <c r="ATB51" s="154"/>
      <c r="ATC51" s="154"/>
      <c r="ATD51" s="154"/>
      <c r="ATE51" s="154"/>
      <c r="ATF51" s="154"/>
      <c r="ATG51" s="154"/>
      <c r="ATH51" s="154"/>
      <c r="ATI51" s="154"/>
      <c r="ATJ51" s="154"/>
      <c r="ATK51" s="154"/>
      <c r="ATL51" s="154"/>
      <c r="ATM51" s="154"/>
      <c r="ATN51" s="154"/>
      <c r="ATO51" s="154"/>
      <c r="ATP51" s="154"/>
      <c r="ATQ51" s="154"/>
      <c r="ATR51" s="154"/>
      <c r="ATS51" s="154"/>
      <c r="ATT51" s="154"/>
      <c r="ATU51" s="154"/>
      <c r="ATV51" s="154"/>
      <c r="ATW51" s="154"/>
      <c r="ATX51" s="154"/>
      <c r="ATY51" s="154"/>
      <c r="ATZ51" s="154"/>
      <c r="AUA51" s="154"/>
      <c r="AUB51" s="154"/>
      <c r="AUC51" s="154"/>
      <c r="AUD51" s="154"/>
      <c r="AUE51" s="154"/>
      <c r="AUF51" s="154"/>
      <c r="AUG51" s="154"/>
      <c r="AUH51" s="154"/>
      <c r="AUI51" s="154"/>
      <c r="AUJ51" s="154"/>
      <c r="AUK51" s="154"/>
      <c r="AUL51" s="154"/>
      <c r="AUM51" s="154"/>
      <c r="AUN51" s="154"/>
      <c r="AUO51" s="154"/>
      <c r="AUP51" s="154"/>
      <c r="AUQ51" s="154"/>
      <c r="AUR51" s="154"/>
      <c r="AUS51" s="154"/>
      <c r="AUT51" s="154"/>
      <c r="AUU51" s="154"/>
      <c r="AUV51" s="154"/>
      <c r="AUW51" s="154"/>
      <c r="AUX51" s="154"/>
      <c r="AUY51" s="154"/>
      <c r="AUZ51" s="154"/>
      <c r="AVA51" s="154"/>
      <c r="AVB51" s="154"/>
      <c r="AVC51" s="154"/>
      <c r="AVD51" s="154"/>
      <c r="AVE51" s="154"/>
      <c r="AVF51" s="154"/>
      <c r="AVG51" s="154"/>
      <c r="AVH51" s="154"/>
      <c r="AVI51" s="154"/>
      <c r="AVJ51" s="154"/>
      <c r="AVK51" s="154"/>
      <c r="AVL51" s="154"/>
      <c r="AVM51" s="154"/>
      <c r="AVN51" s="154"/>
      <c r="AVO51" s="154"/>
      <c r="AVP51" s="154"/>
      <c r="AVQ51" s="154"/>
      <c r="AVR51" s="154"/>
      <c r="AVS51" s="154"/>
      <c r="AVT51" s="154"/>
      <c r="AVU51" s="154"/>
      <c r="AVV51" s="154"/>
      <c r="AVW51" s="154"/>
      <c r="AVX51" s="154"/>
      <c r="AVY51" s="154"/>
      <c r="AVZ51" s="154"/>
      <c r="AWA51" s="154"/>
      <c r="AWB51" s="154"/>
      <c r="AWC51" s="154"/>
      <c r="AWD51" s="154"/>
      <c r="AWE51" s="154"/>
      <c r="AWF51" s="154"/>
      <c r="AWG51" s="154"/>
      <c r="AWH51" s="154"/>
      <c r="AWI51" s="154"/>
      <c r="AWJ51" s="154"/>
      <c r="AWK51" s="154"/>
      <c r="AWL51" s="154"/>
      <c r="AWM51" s="154"/>
      <c r="AWN51" s="154"/>
      <c r="AWO51" s="154"/>
      <c r="AWP51" s="154"/>
      <c r="AWQ51" s="154"/>
      <c r="AWR51" s="154"/>
      <c r="AWS51" s="154"/>
      <c r="AWT51" s="154"/>
      <c r="AWU51" s="154"/>
      <c r="AWV51" s="154"/>
      <c r="AWW51" s="154"/>
      <c r="AWX51" s="154"/>
      <c r="AWY51" s="154"/>
      <c r="AWZ51" s="154"/>
      <c r="AXA51" s="154"/>
      <c r="AXB51" s="154"/>
      <c r="AXC51" s="154"/>
      <c r="AXD51" s="154"/>
      <c r="AXE51" s="154"/>
      <c r="AXF51" s="154"/>
      <c r="AXG51" s="154"/>
      <c r="AXH51" s="154"/>
      <c r="AXI51" s="154"/>
      <c r="AXJ51" s="154"/>
      <c r="AXK51" s="154"/>
      <c r="AXL51" s="154"/>
      <c r="AXM51" s="154"/>
      <c r="AXN51" s="154"/>
      <c r="AXO51" s="154"/>
      <c r="AXP51" s="154"/>
      <c r="AXQ51" s="154"/>
      <c r="AXR51" s="154"/>
      <c r="AXS51" s="154"/>
      <c r="AXT51" s="154"/>
      <c r="AXU51" s="154"/>
      <c r="AXV51" s="154"/>
      <c r="AXW51" s="154"/>
      <c r="AXX51" s="154"/>
      <c r="AXY51" s="154"/>
      <c r="AXZ51" s="154"/>
      <c r="AYA51" s="154"/>
      <c r="AYB51" s="154"/>
      <c r="AYC51" s="154"/>
      <c r="AYD51" s="154"/>
      <c r="AYE51" s="154"/>
      <c r="AYF51" s="154"/>
      <c r="AYG51" s="154"/>
      <c r="AYH51" s="154"/>
      <c r="AYI51" s="154"/>
      <c r="AYJ51" s="154"/>
      <c r="AYK51" s="154"/>
      <c r="AYL51" s="154"/>
      <c r="AYM51" s="154"/>
      <c r="AYN51" s="154"/>
      <c r="AYO51" s="154"/>
      <c r="AYP51" s="154"/>
      <c r="AYQ51" s="154"/>
      <c r="AYR51" s="154"/>
      <c r="AYS51" s="154"/>
      <c r="AYT51" s="154"/>
      <c r="AYU51" s="154"/>
      <c r="AYV51" s="154"/>
      <c r="AYW51" s="154"/>
      <c r="AYX51" s="154"/>
      <c r="AYY51" s="154"/>
      <c r="AYZ51" s="154"/>
      <c r="AZA51" s="154"/>
      <c r="AZB51" s="154"/>
      <c r="AZC51" s="154"/>
      <c r="AZD51" s="154"/>
      <c r="AZE51" s="154"/>
      <c r="AZF51" s="154"/>
      <c r="AZG51" s="154"/>
      <c r="AZH51" s="154"/>
      <c r="AZI51" s="154"/>
      <c r="AZJ51" s="154"/>
      <c r="AZK51" s="154"/>
      <c r="AZL51" s="154"/>
      <c r="AZM51" s="154"/>
      <c r="AZN51" s="154"/>
      <c r="AZO51" s="154"/>
      <c r="AZP51" s="154"/>
      <c r="AZQ51" s="154"/>
      <c r="AZR51" s="154"/>
      <c r="AZS51" s="154"/>
      <c r="AZT51" s="154"/>
      <c r="AZU51" s="154"/>
      <c r="AZV51" s="154"/>
      <c r="AZW51" s="154"/>
      <c r="AZX51" s="154"/>
      <c r="AZY51" s="154"/>
      <c r="AZZ51" s="154"/>
      <c r="BAA51" s="154"/>
      <c r="BAB51" s="154"/>
      <c r="BAC51" s="154"/>
      <c r="BAD51" s="154"/>
      <c r="BAE51" s="154"/>
      <c r="BAF51" s="154"/>
      <c r="BAG51" s="154"/>
      <c r="BAH51" s="154"/>
      <c r="BAI51" s="154"/>
      <c r="BAJ51" s="154"/>
      <c r="BAK51" s="154"/>
      <c r="BAL51" s="154"/>
      <c r="BAM51" s="154"/>
      <c r="BAN51" s="154"/>
      <c r="BAO51" s="154"/>
      <c r="BAP51" s="154"/>
      <c r="BAQ51" s="154"/>
      <c r="BAR51" s="154"/>
      <c r="BAS51" s="154"/>
      <c r="BAT51" s="154"/>
      <c r="BAU51" s="154"/>
      <c r="BAV51" s="154"/>
      <c r="BAW51" s="154"/>
      <c r="BAX51" s="154"/>
      <c r="BAY51" s="154"/>
      <c r="BAZ51" s="154"/>
      <c r="BBA51" s="154"/>
      <c r="BBB51" s="154"/>
      <c r="BBC51" s="154"/>
      <c r="BBD51" s="154"/>
      <c r="BBE51" s="154"/>
      <c r="BBF51" s="154"/>
      <c r="BBG51" s="154"/>
      <c r="BBH51" s="154"/>
      <c r="BBI51" s="154"/>
      <c r="BBJ51" s="154"/>
      <c r="BBK51" s="154"/>
      <c r="BBL51" s="154"/>
      <c r="BBM51" s="154"/>
      <c r="BBN51" s="154"/>
      <c r="BBO51" s="154"/>
      <c r="BBP51" s="154"/>
      <c r="BBQ51" s="154"/>
      <c r="BBR51" s="154"/>
      <c r="BBS51" s="154"/>
      <c r="BBT51" s="154"/>
      <c r="BBU51" s="154"/>
      <c r="BBV51" s="154"/>
      <c r="BBW51" s="154"/>
      <c r="BBX51" s="154"/>
      <c r="BBY51" s="154"/>
      <c r="BBZ51" s="154"/>
      <c r="BCA51" s="154"/>
      <c r="BCB51" s="154"/>
      <c r="BCC51" s="154"/>
      <c r="BCD51" s="154"/>
      <c r="BCE51" s="154"/>
      <c r="BCF51" s="154"/>
      <c r="BCG51" s="154"/>
      <c r="BCH51" s="154"/>
      <c r="BCI51" s="154"/>
      <c r="BCJ51" s="154"/>
      <c r="BCK51" s="154"/>
      <c r="BCL51" s="154"/>
      <c r="BCM51" s="154"/>
      <c r="BCN51" s="154"/>
      <c r="BCO51" s="154"/>
      <c r="BCP51" s="154"/>
      <c r="BCQ51" s="154"/>
      <c r="BCR51" s="154"/>
      <c r="BCS51" s="154"/>
      <c r="BCT51" s="154"/>
      <c r="BCU51" s="154"/>
      <c r="BCV51" s="154"/>
      <c r="BCW51" s="154"/>
      <c r="BCX51" s="154"/>
      <c r="BCY51" s="154"/>
      <c r="BCZ51" s="154"/>
      <c r="BDA51" s="154"/>
      <c r="BDB51" s="154"/>
      <c r="BDC51" s="154"/>
      <c r="BDD51" s="154"/>
      <c r="BDE51" s="154"/>
      <c r="BDF51" s="154"/>
      <c r="BDG51" s="154"/>
      <c r="BDH51" s="154"/>
      <c r="BDI51" s="154"/>
      <c r="BDJ51" s="154"/>
      <c r="BDK51" s="154"/>
      <c r="BDL51" s="154"/>
      <c r="BDM51" s="154"/>
      <c r="BDN51" s="154"/>
      <c r="BDO51" s="154"/>
      <c r="BDP51" s="154"/>
      <c r="BDQ51" s="154"/>
      <c r="BDR51" s="154"/>
      <c r="BDS51" s="154"/>
      <c r="BDT51" s="154"/>
      <c r="BDU51" s="154"/>
      <c r="BDV51" s="154"/>
      <c r="BDW51" s="154"/>
      <c r="BDX51" s="154"/>
      <c r="BDY51" s="154"/>
      <c r="BDZ51" s="154"/>
      <c r="BEA51" s="154"/>
      <c r="BEB51" s="154"/>
      <c r="BEC51" s="154"/>
      <c r="BED51" s="154"/>
      <c r="BEE51" s="154"/>
      <c r="BEF51" s="154"/>
      <c r="BEG51" s="154"/>
      <c r="BEH51" s="154"/>
      <c r="BEI51" s="154"/>
      <c r="BEJ51" s="154"/>
      <c r="BEK51" s="154"/>
      <c r="BEL51" s="154"/>
      <c r="BEM51" s="154"/>
      <c r="BEN51" s="154"/>
      <c r="BEO51" s="154"/>
      <c r="BEP51" s="154"/>
      <c r="BEQ51" s="154"/>
      <c r="BER51" s="154"/>
      <c r="BES51" s="154"/>
      <c r="BET51" s="154"/>
      <c r="BEU51" s="154"/>
      <c r="BEV51" s="154"/>
      <c r="BEW51" s="154"/>
      <c r="BEX51" s="154"/>
      <c r="BEY51" s="154"/>
      <c r="BEZ51" s="154"/>
      <c r="BFA51" s="154"/>
      <c r="BFB51" s="154"/>
      <c r="BFC51" s="154"/>
      <c r="BFD51" s="154"/>
      <c r="BFE51" s="154"/>
      <c r="BFF51" s="154"/>
      <c r="BFG51" s="154"/>
      <c r="BFH51" s="154"/>
      <c r="BFI51" s="154"/>
      <c r="BFJ51" s="154"/>
      <c r="BFK51" s="154"/>
      <c r="BFL51" s="154"/>
      <c r="BFM51" s="154"/>
      <c r="BFN51" s="154"/>
      <c r="BFO51" s="154"/>
      <c r="BFP51" s="154"/>
      <c r="BFQ51" s="154"/>
      <c r="BFR51" s="154"/>
      <c r="BFS51" s="154"/>
      <c r="BFT51" s="154"/>
      <c r="BFU51" s="154"/>
      <c r="BFV51" s="154"/>
      <c r="BFW51" s="154"/>
      <c r="BFX51" s="154"/>
      <c r="BFY51" s="154"/>
      <c r="BFZ51" s="154"/>
      <c r="BGA51" s="154"/>
      <c r="BGB51" s="154"/>
      <c r="BGC51" s="154"/>
      <c r="BGD51" s="154"/>
      <c r="BGE51" s="154"/>
      <c r="BGF51" s="154"/>
      <c r="BGG51" s="154"/>
      <c r="BGH51" s="154"/>
      <c r="BGI51" s="154"/>
      <c r="BGJ51" s="154"/>
      <c r="BGK51" s="154"/>
      <c r="BGL51" s="154"/>
      <c r="BGM51" s="154"/>
      <c r="BGN51" s="154"/>
      <c r="BGO51" s="154"/>
      <c r="BGP51" s="154"/>
      <c r="BGQ51" s="154"/>
      <c r="BGR51" s="154"/>
      <c r="BGS51" s="154"/>
      <c r="BGT51" s="154"/>
      <c r="BGU51" s="154"/>
      <c r="BGV51" s="154"/>
      <c r="BGW51" s="154"/>
      <c r="BGX51" s="154"/>
      <c r="BGY51" s="154"/>
      <c r="BGZ51" s="154"/>
      <c r="BHA51" s="154"/>
      <c r="BHB51" s="154"/>
      <c r="BHC51" s="154"/>
      <c r="BHD51" s="154"/>
      <c r="BHE51" s="154"/>
      <c r="BHF51" s="154"/>
      <c r="BHG51" s="154"/>
      <c r="BHH51" s="154"/>
      <c r="BHI51" s="154"/>
      <c r="BHJ51" s="154"/>
      <c r="BHK51" s="154"/>
      <c r="BHL51" s="154"/>
      <c r="BHM51" s="154"/>
      <c r="BHN51" s="154"/>
      <c r="BHO51" s="154"/>
      <c r="BHP51" s="154"/>
      <c r="BHQ51" s="154"/>
      <c r="BHR51" s="154"/>
      <c r="BHS51" s="154"/>
      <c r="BHT51" s="154"/>
      <c r="BHU51" s="154"/>
      <c r="BHV51" s="154"/>
      <c r="BHW51" s="154"/>
      <c r="BHX51" s="154"/>
      <c r="BHY51" s="154"/>
      <c r="BHZ51" s="154"/>
      <c r="BIA51" s="154"/>
      <c r="BIB51" s="154"/>
      <c r="BIC51" s="154"/>
      <c r="BID51" s="154"/>
      <c r="BIE51" s="154"/>
      <c r="BIF51" s="154"/>
      <c r="BIG51" s="154"/>
      <c r="BIH51" s="154"/>
      <c r="BII51" s="154"/>
      <c r="BIJ51" s="154"/>
      <c r="BIK51" s="154"/>
      <c r="BIL51" s="154"/>
      <c r="BIM51" s="154"/>
      <c r="BIN51" s="154"/>
      <c r="BIO51" s="154"/>
      <c r="BIP51" s="154"/>
      <c r="BIQ51" s="154"/>
      <c r="BIR51" s="154"/>
      <c r="BIS51" s="154"/>
      <c r="BIT51" s="154"/>
      <c r="BIU51" s="154"/>
      <c r="BIV51" s="154"/>
      <c r="BIW51" s="154"/>
      <c r="BIX51" s="154"/>
      <c r="BIY51" s="154"/>
      <c r="BIZ51" s="154"/>
      <c r="BJA51" s="154"/>
      <c r="BJB51" s="154"/>
      <c r="BJC51" s="154"/>
      <c r="BJD51" s="154"/>
      <c r="BJE51" s="154"/>
      <c r="BJF51" s="154"/>
      <c r="BJG51" s="154"/>
      <c r="BJH51" s="154"/>
      <c r="BJI51" s="154"/>
      <c r="BJJ51" s="154"/>
      <c r="BJK51" s="154"/>
      <c r="BJL51" s="154"/>
      <c r="BJM51" s="154"/>
      <c r="BJN51" s="154"/>
      <c r="BJO51" s="154"/>
      <c r="BJP51" s="154"/>
      <c r="BJQ51" s="154"/>
      <c r="BJR51" s="154"/>
      <c r="BJS51" s="154"/>
      <c r="BJT51" s="154"/>
      <c r="BJU51" s="154"/>
      <c r="BJV51" s="154"/>
      <c r="BJW51" s="154"/>
      <c r="BJX51" s="154"/>
      <c r="BJY51" s="154"/>
      <c r="BJZ51" s="154"/>
      <c r="BKA51" s="154"/>
      <c r="BKB51" s="154"/>
      <c r="BKC51" s="154"/>
      <c r="BKD51" s="154"/>
      <c r="BKE51" s="154"/>
      <c r="BKF51" s="154"/>
      <c r="BKG51" s="154"/>
      <c r="BKH51" s="154"/>
      <c r="BKI51" s="154"/>
      <c r="BKJ51" s="154"/>
      <c r="BKK51" s="154"/>
      <c r="BKL51" s="154"/>
      <c r="BKM51" s="154"/>
      <c r="BKN51" s="154"/>
      <c r="BKO51" s="154"/>
      <c r="BKP51" s="154"/>
      <c r="BKQ51" s="154"/>
      <c r="BKR51" s="154"/>
      <c r="BKS51" s="154"/>
      <c r="BKT51" s="154"/>
      <c r="BKU51" s="154"/>
      <c r="BKV51" s="154"/>
      <c r="BKW51" s="154"/>
      <c r="BKX51" s="154"/>
      <c r="BKY51" s="154"/>
      <c r="BKZ51" s="154"/>
      <c r="BLA51" s="154"/>
      <c r="BLB51" s="154"/>
      <c r="BLC51" s="154"/>
      <c r="BLD51" s="154"/>
      <c r="BLE51" s="154"/>
      <c r="BLF51" s="154"/>
      <c r="BLG51" s="154"/>
      <c r="BLH51" s="154"/>
      <c r="BLI51" s="154"/>
      <c r="BLJ51" s="154"/>
      <c r="BLK51" s="154"/>
      <c r="BLL51" s="154"/>
      <c r="BLM51" s="154"/>
      <c r="BLN51" s="154"/>
      <c r="BLO51" s="154"/>
      <c r="BLP51" s="154"/>
      <c r="BLQ51" s="154"/>
      <c r="BLR51" s="154"/>
      <c r="BLS51" s="154"/>
      <c r="BLT51" s="154"/>
      <c r="BLU51" s="154"/>
      <c r="BLV51" s="154"/>
      <c r="BLW51" s="154"/>
      <c r="BLX51" s="154"/>
      <c r="BLY51" s="154"/>
      <c r="BLZ51" s="154"/>
      <c r="BMA51" s="154"/>
      <c r="BMB51" s="154"/>
      <c r="BMC51" s="154"/>
      <c r="BMD51" s="154"/>
      <c r="BME51" s="154"/>
      <c r="BMF51" s="154"/>
      <c r="BMG51" s="154"/>
      <c r="BMH51" s="154"/>
      <c r="BMI51" s="154"/>
      <c r="BMJ51" s="154"/>
      <c r="BMK51" s="154"/>
      <c r="BML51" s="154"/>
      <c r="BMM51" s="154"/>
      <c r="BMN51" s="154"/>
      <c r="BMO51" s="154"/>
      <c r="BMP51" s="154"/>
      <c r="BMQ51" s="154"/>
      <c r="BMR51" s="154"/>
      <c r="BMS51" s="154"/>
      <c r="BMT51" s="154"/>
      <c r="BMU51" s="154"/>
      <c r="BMV51" s="154"/>
      <c r="BMW51" s="154"/>
      <c r="BMX51" s="154"/>
      <c r="BMY51" s="154"/>
      <c r="BMZ51" s="154"/>
      <c r="BNA51" s="154"/>
      <c r="BNB51" s="154"/>
      <c r="BNC51" s="154"/>
      <c r="BND51" s="154"/>
      <c r="BNE51" s="154"/>
      <c r="BNF51" s="154"/>
      <c r="BNG51" s="154"/>
      <c r="BNH51" s="154"/>
      <c r="BNI51" s="154"/>
      <c r="BNJ51" s="154"/>
      <c r="BNK51" s="154"/>
      <c r="BNL51" s="154"/>
      <c r="BNM51" s="154"/>
      <c r="BNN51" s="154"/>
      <c r="BNO51" s="154"/>
      <c r="BNP51" s="154"/>
      <c r="BNQ51" s="154"/>
      <c r="BNR51" s="154"/>
      <c r="BNS51" s="154"/>
      <c r="BNT51" s="154"/>
      <c r="BNU51" s="154"/>
      <c r="BNV51" s="154"/>
      <c r="BNW51" s="154"/>
      <c r="BNX51" s="154"/>
      <c r="BNY51" s="154"/>
      <c r="BNZ51" s="154"/>
      <c r="BOA51" s="154"/>
      <c r="BOB51" s="154"/>
      <c r="BOC51" s="154"/>
      <c r="BOD51" s="154"/>
      <c r="BOE51" s="154"/>
      <c r="BOF51" s="154"/>
      <c r="BOG51" s="154"/>
      <c r="BOH51" s="154"/>
      <c r="BOI51" s="154"/>
      <c r="BOJ51" s="154"/>
      <c r="BOK51" s="154"/>
      <c r="BOL51" s="154"/>
      <c r="BOM51" s="154"/>
      <c r="BON51" s="154"/>
      <c r="BOO51" s="154"/>
      <c r="BOP51" s="154"/>
      <c r="BOQ51" s="154"/>
      <c r="BOR51" s="154"/>
      <c r="BOS51" s="154"/>
      <c r="BOT51" s="154"/>
      <c r="BOU51" s="154"/>
      <c r="BOV51" s="154"/>
      <c r="BOW51" s="154"/>
      <c r="BOX51" s="154"/>
      <c r="BOY51" s="154"/>
      <c r="BOZ51" s="154"/>
      <c r="BPA51" s="154"/>
      <c r="BPB51" s="154"/>
      <c r="BPC51" s="154"/>
      <c r="BPD51" s="154"/>
      <c r="BPE51" s="154"/>
      <c r="BPF51" s="154"/>
      <c r="BPG51" s="154"/>
      <c r="BPH51" s="154"/>
      <c r="BPI51" s="154"/>
      <c r="BPJ51" s="154"/>
      <c r="BPK51" s="154"/>
      <c r="BPL51" s="154"/>
      <c r="BPM51" s="154"/>
      <c r="BPN51" s="154"/>
      <c r="BPO51" s="154"/>
      <c r="BPP51" s="154"/>
      <c r="BPQ51" s="154"/>
      <c r="BPR51" s="154"/>
      <c r="BPS51" s="154"/>
      <c r="BPT51" s="154"/>
      <c r="BPU51" s="154"/>
      <c r="BPV51" s="154"/>
      <c r="BPW51" s="154"/>
      <c r="BPX51" s="154"/>
      <c r="BPY51" s="154"/>
      <c r="BPZ51" s="154"/>
      <c r="BQA51" s="154"/>
      <c r="BQB51" s="154"/>
      <c r="BQC51" s="154"/>
      <c r="BQD51" s="154"/>
      <c r="BQE51" s="154"/>
      <c r="BQF51" s="154"/>
      <c r="BQG51" s="154"/>
      <c r="BQH51" s="154"/>
      <c r="BQI51" s="154"/>
      <c r="BQJ51" s="154"/>
      <c r="BQK51" s="154"/>
      <c r="BQL51" s="154"/>
      <c r="BQM51" s="154"/>
      <c r="BQN51" s="154"/>
      <c r="BQO51" s="154"/>
      <c r="BQP51" s="154"/>
      <c r="BQQ51" s="154"/>
      <c r="BQR51" s="154"/>
      <c r="BQS51" s="154"/>
      <c r="BQT51" s="154"/>
      <c r="BQU51" s="154"/>
      <c r="BQV51" s="154"/>
      <c r="BQW51" s="154"/>
      <c r="BQX51" s="154"/>
      <c r="BQY51" s="154"/>
      <c r="BQZ51" s="154"/>
      <c r="BRA51" s="154"/>
      <c r="BRB51" s="154"/>
      <c r="BRC51" s="154"/>
      <c r="BRD51" s="154"/>
      <c r="BRE51" s="154"/>
      <c r="BRF51" s="154"/>
      <c r="BRG51" s="154"/>
      <c r="BRH51" s="154"/>
      <c r="BRI51" s="154"/>
      <c r="BRJ51" s="154"/>
      <c r="BRK51" s="154"/>
      <c r="BRL51" s="154"/>
      <c r="BRM51" s="154"/>
      <c r="BRN51" s="154"/>
      <c r="BRO51" s="154"/>
      <c r="BRP51" s="154"/>
      <c r="BRQ51" s="154"/>
      <c r="BRR51" s="154"/>
      <c r="BRS51" s="154"/>
      <c r="BRT51" s="154"/>
      <c r="BRU51" s="154"/>
      <c r="BRV51" s="154"/>
      <c r="BRW51" s="154"/>
      <c r="BRX51" s="154"/>
      <c r="BRY51" s="154"/>
      <c r="BRZ51" s="154"/>
      <c r="BSA51" s="154"/>
      <c r="BSB51" s="154"/>
      <c r="BSC51" s="154"/>
      <c r="BSD51" s="154"/>
      <c r="BSE51" s="154"/>
      <c r="BSF51" s="154"/>
      <c r="BSG51" s="154"/>
      <c r="BSH51" s="154"/>
      <c r="BSI51" s="154"/>
      <c r="BSJ51" s="154"/>
      <c r="BSK51" s="154"/>
      <c r="BSL51" s="154"/>
      <c r="BSM51" s="154"/>
      <c r="BSN51" s="154"/>
      <c r="BSO51" s="154"/>
      <c r="BSP51" s="154"/>
      <c r="BSQ51" s="154"/>
      <c r="BSR51" s="154"/>
      <c r="BSS51" s="154"/>
      <c r="BST51" s="154"/>
      <c r="BSU51" s="154"/>
      <c r="BSV51" s="154"/>
      <c r="BSW51" s="154"/>
      <c r="BSX51" s="154"/>
      <c r="BSY51" s="154"/>
      <c r="BSZ51" s="154"/>
      <c r="BTA51" s="154"/>
      <c r="BTB51" s="154"/>
      <c r="BTC51" s="154"/>
      <c r="BTD51" s="154"/>
      <c r="BTE51" s="154"/>
      <c r="BTF51" s="154"/>
      <c r="BTG51" s="154"/>
      <c r="BTH51" s="154"/>
      <c r="BTI51" s="154"/>
      <c r="BTJ51" s="154"/>
      <c r="BTK51" s="154"/>
      <c r="BTL51" s="154"/>
      <c r="BTM51" s="154"/>
      <c r="BTN51" s="154"/>
      <c r="BTO51" s="154"/>
      <c r="BTP51" s="154"/>
      <c r="BTQ51" s="154"/>
      <c r="BTR51" s="154"/>
      <c r="BTS51" s="154"/>
      <c r="BTT51" s="154"/>
      <c r="BTU51" s="154"/>
      <c r="BTV51" s="154"/>
      <c r="BTW51" s="154"/>
      <c r="BTX51" s="154"/>
      <c r="BTY51" s="154"/>
      <c r="BTZ51" s="154"/>
      <c r="BUA51" s="154"/>
      <c r="BUB51" s="154"/>
      <c r="BUC51" s="154"/>
      <c r="BUD51" s="154"/>
      <c r="BUE51" s="154"/>
      <c r="BUF51" s="154"/>
      <c r="BUG51" s="154"/>
      <c r="BUH51" s="154"/>
      <c r="BUI51" s="154"/>
      <c r="BUJ51" s="154"/>
      <c r="BUK51" s="154"/>
      <c r="BUL51" s="154"/>
      <c r="BUM51" s="154"/>
      <c r="BUN51" s="154"/>
      <c r="BUO51" s="154"/>
      <c r="BUP51" s="154"/>
      <c r="BUQ51" s="154"/>
      <c r="BUR51" s="154"/>
      <c r="BUS51" s="154"/>
      <c r="BUT51" s="154"/>
      <c r="BUU51" s="154"/>
      <c r="BUV51" s="154"/>
      <c r="BUW51" s="154"/>
      <c r="BUX51" s="154"/>
      <c r="BUY51" s="154"/>
      <c r="BUZ51" s="154"/>
      <c r="BVA51" s="154"/>
      <c r="BVB51" s="154"/>
      <c r="BVC51" s="154"/>
      <c r="BVD51" s="154"/>
      <c r="BVE51" s="154"/>
      <c r="BVF51" s="154"/>
      <c r="BVG51" s="154"/>
      <c r="BVH51" s="154"/>
      <c r="BVI51" s="154"/>
      <c r="BVJ51" s="154"/>
      <c r="BVK51" s="154"/>
      <c r="BVL51" s="154"/>
      <c r="BVM51" s="154"/>
      <c r="BVN51" s="154"/>
      <c r="BVO51" s="154"/>
      <c r="BVP51" s="154"/>
      <c r="BVQ51" s="154"/>
      <c r="BVR51" s="154"/>
      <c r="BVS51" s="154"/>
      <c r="BVT51" s="154"/>
      <c r="BVU51" s="154"/>
      <c r="BVV51" s="154"/>
      <c r="BVW51" s="154"/>
      <c r="BVX51" s="154"/>
      <c r="BVY51" s="154"/>
      <c r="BVZ51" s="154"/>
      <c r="BWA51" s="154"/>
      <c r="BWB51" s="154"/>
      <c r="BWC51" s="154"/>
      <c r="BWD51" s="154"/>
      <c r="BWE51" s="154"/>
      <c r="BWF51" s="154"/>
      <c r="BWG51" s="154"/>
      <c r="BWH51" s="154"/>
      <c r="BWI51" s="154"/>
      <c r="BWJ51" s="154"/>
      <c r="BWK51" s="154"/>
      <c r="BWL51" s="154"/>
      <c r="BWM51" s="154"/>
      <c r="BWN51" s="154"/>
      <c r="BWO51" s="154"/>
      <c r="BWP51" s="154"/>
      <c r="BWQ51" s="154"/>
      <c r="BWR51" s="154"/>
      <c r="BWS51" s="154"/>
      <c r="BWT51" s="154"/>
      <c r="BWU51" s="154"/>
      <c r="BWV51" s="154"/>
      <c r="BWW51" s="154"/>
      <c r="BWX51" s="154"/>
      <c r="BWY51" s="154"/>
      <c r="BWZ51" s="154"/>
      <c r="BXA51" s="154"/>
      <c r="BXB51" s="154"/>
      <c r="BXC51" s="154"/>
      <c r="BXD51" s="154"/>
      <c r="BXE51" s="154"/>
      <c r="BXF51" s="154"/>
      <c r="BXG51" s="154"/>
      <c r="BXH51" s="154"/>
      <c r="BXI51" s="154"/>
      <c r="BXJ51" s="154"/>
      <c r="BXK51" s="154"/>
      <c r="BXL51" s="154"/>
      <c r="BXM51" s="154"/>
      <c r="BXN51" s="154"/>
      <c r="BXO51" s="154"/>
      <c r="BXP51" s="154"/>
      <c r="BXQ51" s="154"/>
      <c r="BXR51" s="154"/>
      <c r="BXS51" s="154"/>
      <c r="BXT51" s="154"/>
      <c r="BXU51" s="154"/>
      <c r="BXV51" s="154"/>
      <c r="BXW51" s="154"/>
      <c r="BXX51" s="154"/>
      <c r="BXY51" s="154"/>
      <c r="BXZ51" s="154"/>
      <c r="BYA51" s="154"/>
      <c r="BYB51" s="154"/>
      <c r="BYC51" s="154"/>
      <c r="BYD51" s="154"/>
      <c r="BYE51" s="154"/>
      <c r="BYF51" s="154"/>
      <c r="BYG51" s="154"/>
      <c r="BYH51" s="154"/>
      <c r="BYI51" s="154"/>
      <c r="BYJ51" s="154"/>
      <c r="BYK51" s="154"/>
      <c r="BYL51" s="154"/>
      <c r="BYM51" s="154"/>
      <c r="BYN51" s="154"/>
      <c r="BYO51" s="154"/>
      <c r="BYP51" s="154"/>
      <c r="BYQ51" s="154"/>
      <c r="BYR51" s="154"/>
      <c r="BYS51" s="154"/>
      <c r="BYT51" s="154"/>
      <c r="BYU51" s="154"/>
      <c r="BYV51" s="154"/>
      <c r="BYW51" s="154"/>
      <c r="BYX51" s="154"/>
      <c r="BYY51" s="154"/>
      <c r="BYZ51" s="154"/>
      <c r="BZA51" s="154"/>
      <c r="BZB51" s="154"/>
      <c r="BZC51" s="154"/>
      <c r="BZD51" s="154"/>
      <c r="BZE51" s="154"/>
      <c r="BZF51" s="154"/>
      <c r="BZG51" s="154"/>
      <c r="BZH51" s="154"/>
      <c r="BZI51" s="154"/>
      <c r="BZJ51" s="154"/>
      <c r="BZK51" s="154"/>
      <c r="BZL51" s="154"/>
      <c r="BZM51" s="154"/>
      <c r="BZN51" s="154"/>
      <c r="BZO51" s="154"/>
      <c r="BZP51" s="154"/>
      <c r="BZQ51" s="154"/>
      <c r="BZR51" s="154"/>
      <c r="BZS51" s="154"/>
      <c r="BZT51" s="154"/>
      <c r="BZU51" s="154"/>
      <c r="BZV51" s="154"/>
      <c r="BZW51" s="154"/>
      <c r="BZX51" s="154"/>
      <c r="BZY51" s="154"/>
      <c r="BZZ51" s="154"/>
      <c r="CAA51" s="154"/>
      <c r="CAB51" s="154"/>
      <c r="CAC51" s="154"/>
      <c r="CAD51" s="154"/>
      <c r="CAE51" s="154"/>
      <c r="CAF51" s="154"/>
      <c r="CAG51" s="154"/>
      <c r="CAH51" s="154"/>
      <c r="CAI51" s="154"/>
      <c r="CAJ51" s="154"/>
      <c r="CAK51" s="154"/>
      <c r="CAL51" s="154"/>
      <c r="CAM51" s="154"/>
      <c r="CAN51" s="154"/>
      <c r="CAO51" s="154"/>
      <c r="CAP51" s="154"/>
      <c r="CAQ51" s="154"/>
      <c r="CAR51" s="154"/>
      <c r="CAS51" s="154"/>
      <c r="CAT51" s="154"/>
      <c r="CAU51" s="154"/>
      <c r="CAV51" s="154"/>
      <c r="CAW51" s="154"/>
      <c r="CAX51" s="154"/>
      <c r="CAY51" s="154"/>
      <c r="CAZ51" s="154"/>
      <c r="CBA51" s="154"/>
      <c r="CBB51" s="154"/>
      <c r="CBC51" s="154"/>
      <c r="CBD51" s="154"/>
      <c r="CBE51" s="154"/>
      <c r="CBF51" s="154"/>
      <c r="CBG51" s="154"/>
      <c r="CBH51" s="154"/>
      <c r="CBI51" s="154"/>
      <c r="CBJ51" s="154"/>
      <c r="CBK51" s="154"/>
      <c r="CBL51" s="154"/>
      <c r="CBM51" s="154"/>
      <c r="CBN51" s="154"/>
      <c r="CBO51" s="154"/>
      <c r="CBP51" s="154"/>
      <c r="CBQ51" s="154"/>
      <c r="CBR51" s="154"/>
      <c r="CBS51" s="154"/>
      <c r="CBT51" s="154"/>
      <c r="CBU51" s="154"/>
      <c r="CBV51" s="154"/>
      <c r="CBW51" s="154"/>
      <c r="CBX51" s="154"/>
      <c r="CBY51" s="154"/>
      <c r="CBZ51" s="154"/>
      <c r="CCA51" s="154"/>
      <c r="CCB51" s="154"/>
      <c r="CCC51" s="154"/>
      <c r="CCD51" s="154"/>
      <c r="CCE51" s="154"/>
      <c r="CCF51" s="154"/>
      <c r="CCG51" s="154"/>
      <c r="CCH51" s="154"/>
      <c r="CCI51" s="154"/>
      <c r="CCJ51" s="154"/>
      <c r="CCK51" s="154"/>
      <c r="CCL51" s="154"/>
      <c r="CCM51" s="154"/>
      <c r="CCN51" s="154"/>
      <c r="CCO51" s="154"/>
      <c r="CCP51" s="154"/>
      <c r="CCQ51" s="154"/>
      <c r="CCR51" s="154"/>
      <c r="CCS51" s="154"/>
      <c r="CCT51" s="154"/>
      <c r="CCU51" s="154"/>
      <c r="CCV51" s="154"/>
      <c r="CCW51" s="154"/>
      <c r="CCX51" s="154"/>
      <c r="CCY51" s="154"/>
      <c r="CCZ51" s="154"/>
      <c r="CDA51" s="154"/>
      <c r="CDB51" s="154"/>
      <c r="CDC51" s="154"/>
      <c r="CDD51" s="154"/>
      <c r="CDE51" s="154"/>
      <c r="CDF51" s="154"/>
      <c r="CDG51" s="154"/>
      <c r="CDH51" s="154"/>
      <c r="CDI51" s="154"/>
      <c r="CDJ51" s="154"/>
      <c r="CDK51" s="154"/>
      <c r="CDL51" s="154"/>
      <c r="CDM51" s="154"/>
      <c r="CDN51" s="154"/>
      <c r="CDO51" s="154"/>
      <c r="CDP51" s="154"/>
      <c r="CDQ51" s="154"/>
      <c r="CDR51" s="154"/>
      <c r="CDS51" s="154"/>
      <c r="CDT51" s="154"/>
      <c r="CDU51" s="154"/>
      <c r="CDV51" s="154"/>
      <c r="CDW51" s="154"/>
      <c r="CDX51" s="154"/>
      <c r="CDY51" s="154"/>
      <c r="CDZ51" s="154"/>
      <c r="CEA51" s="154"/>
      <c r="CEB51" s="154"/>
      <c r="CEC51" s="154"/>
      <c r="CED51" s="154"/>
      <c r="CEE51" s="154"/>
      <c r="CEF51" s="154"/>
      <c r="CEG51" s="154"/>
      <c r="CEH51" s="154"/>
      <c r="CEI51" s="154"/>
      <c r="CEJ51" s="154"/>
      <c r="CEK51" s="154"/>
      <c r="CEL51" s="154"/>
      <c r="CEM51" s="154"/>
      <c r="CEN51" s="154"/>
      <c r="CEO51" s="154"/>
      <c r="CEP51" s="154"/>
      <c r="CEQ51" s="154"/>
      <c r="CER51" s="154"/>
      <c r="CES51" s="154"/>
      <c r="CET51" s="154"/>
      <c r="CEU51" s="154"/>
      <c r="CEV51" s="154"/>
      <c r="CEW51" s="154"/>
      <c r="CEX51" s="154"/>
      <c r="CEY51" s="154"/>
      <c r="CEZ51" s="154"/>
      <c r="CFA51" s="154"/>
      <c r="CFB51" s="154"/>
      <c r="CFC51" s="154"/>
      <c r="CFD51" s="154"/>
      <c r="CFE51" s="154"/>
      <c r="CFF51" s="154"/>
      <c r="CFG51" s="154"/>
      <c r="CFH51" s="154"/>
      <c r="CFI51" s="154"/>
      <c r="CFJ51" s="154"/>
      <c r="CFK51" s="154"/>
      <c r="CFL51" s="154"/>
      <c r="CFM51" s="154"/>
      <c r="CFN51" s="154"/>
      <c r="CFO51" s="154"/>
      <c r="CFP51" s="154"/>
      <c r="CFQ51" s="154"/>
      <c r="CFR51" s="154"/>
      <c r="CFS51" s="154"/>
      <c r="CFT51" s="154"/>
      <c r="CFU51" s="154"/>
      <c r="CFV51" s="154"/>
      <c r="CFW51" s="154"/>
      <c r="CFX51" s="154"/>
      <c r="CFY51" s="154"/>
      <c r="CFZ51" s="154"/>
      <c r="CGA51" s="154"/>
      <c r="CGB51" s="154"/>
      <c r="CGC51" s="154"/>
      <c r="CGD51" s="154"/>
      <c r="CGE51" s="154"/>
      <c r="CGF51" s="154"/>
      <c r="CGG51" s="154"/>
      <c r="CGH51" s="154"/>
      <c r="CGI51" s="154"/>
      <c r="CGJ51" s="154"/>
      <c r="CGK51" s="154"/>
      <c r="CGL51" s="154"/>
      <c r="CGM51" s="154"/>
      <c r="CGN51" s="154"/>
      <c r="CGO51" s="154"/>
      <c r="CGP51" s="154"/>
      <c r="CGQ51" s="154"/>
      <c r="CGR51" s="154"/>
      <c r="CGS51" s="154"/>
      <c r="CGT51" s="154"/>
      <c r="CGU51" s="154"/>
      <c r="CGV51" s="154"/>
      <c r="CGW51" s="154"/>
      <c r="CGX51" s="154"/>
      <c r="CGY51" s="154"/>
      <c r="CGZ51" s="154"/>
      <c r="CHA51" s="154"/>
      <c r="CHB51" s="154"/>
      <c r="CHC51" s="154"/>
      <c r="CHD51" s="154"/>
      <c r="CHE51" s="154"/>
      <c r="CHF51" s="154"/>
      <c r="CHG51" s="154"/>
      <c r="CHH51" s="154"/>
      <c r="CHI51" s="154"/>
      <c r="CHJ51" s="154"/>
      <c r="CHK51" s="154"/>
      <c r="CHL51" s="154"/>
      <c r="CHM51" s="154"/>
      <c r="CHN51" s="154"/>
      <c r="CHO51" s="154"/>
      <c r="CHP51" s="154"/>
      <c r="CHQ51" s="154"/>
      <c r="CHR51" s="154"/>
      <c r="CHS51" s="154"/>
      <c r="CHT51" s="154"/>
      <c r="CHU51" s="154"/>
      <c r="CHV51" s="154"/>
      <c r="CHW51" s="154"/>
      <c r="CHX51" s="154"/>
      <c r="CHY51" s="154"/>
      <c r="CHZ51" s="154"/>
      <c r="CIA51" s="154"/>
      <c r="CIB51" s="154"/>
      <c r="CIC51" s="154"/>
      <c r="CID51" s="154"/>
      <c r="CIE51" s="154"/>
      <c r="CIF51" s="154"/>
      <c r="CIG51" s="154"/>
      <c r="CIH51" s="154"/>
      <c r="CII51" s="154"/>
      <c r="CIJ51" s="154"/>
      <c r="CIK51" s="154"/>
      <c r="CIL51" s="154"/>
      <c r="CIM51" s="154"/>
      <c r="CIN51" s="154"/>
      <c r="CIO51" s="154"/>
      <c r="CIP51" s="154"/>
      <c r="CIQ51" s="154"/>
      <c r="CIR51" s="154"/>
      <c r="CIS51" s="154"/>
      <c r="CIT51" s="154"/>
      <c r="CIU51" s="154"/>
      <c r="CIV51" s="154"/>
      <c r="CIW51" s="154"/>
      <c r="CIX51" s="154"/>
      <c r="CIY51" s="154"/>
      <c r="CIZ51" s="154"/>
      <c r="CJA51" s="154"/>
      <c r="CJB51" s="154"/>
      <c r="CJC51" s="154"/>
      <c r="CJD51" s="154"/>
      <c r="CJE51" s="154"/>
      <c r="CJF51" s="154"/>
      <c r="CJG51" s="154"/>
      <c r="CJH51" s="154"/>
      <c r="CJI51" s="154"/>
      <c r="CJJ51" s="154"/>
      <c r="CJK51" s="154"/>
      <c r="CJL51" s="154"/>
      <c r="CJM51" s="154"/>
      <c r="CJN51" s="154"/>
      <c r="CJO51" s="154"/>
      <c r="CJP51" s="154"/>
      <c r="CJQ51" s="154"/>
      <c r="CJR51" s="154"/>
      <c r="CJS51" s="154"/>
      <c r="CJT51" s="154"/>
      <c r="CJU51" s="154"/>
      <c r="CJV51" s="154"/>
      <c r="CJW51" s="154"/>
      <c r="CJX51" s="154"/>
      <c r="CJY51" s="154"/>
      <c r="CJZ51" s="154"/>
      <c r="CKA51" s="154"/>
      <c r="CKB51" s="154"/>
      <c r="CKC51" s="154"/>
      <c r="CKD51" s="154"/>
      <c r="CKE51" s="154"/>
      <c r="CKF51" s="154"/>
      <c r="CKG51" s="154"/>
      <c r="CKH51" s="154"/>
      <c r="CKI51" s="154"/>
      <c r="CKJ51" s="154"/>
      <c r="CKK51" s="154"/>
      <c r="CKL51" s="154"/>
      <c r="CKM51" s="154"/>
      <c r="CKN51" s="154"/>
      <c r="CKO51" s="154"/>
      <c r="CKP51" s="154"/>
      <c r="CKQ51" s="154"/>
      <c r="CKR51" s="154"/>
      <c r="CKS51" s="154"/>
      <c r="CKT51" s="154"/>
      <c r="CKU51" s="154"/>
      <c r="CKV51" s="154"/>
      <c r="CKW51" s="154"/>
      <c r="CKX51" s="154"/>
      <c r="CKY51" s="154"/>
      <c r="CKZ51" s="154"/>
      <c r="CLA51" s="154"/>
      <c r="CLB51" s="154"/>
      <c r="CLC51" s="154"/>
      <c r="CLD51" s="154"/>
      <c r="CLE51" s="154"/>
      <c r="CLF51" s="154"/>
      <c r="CLG51" s="154"/>
      <c r="CLH51" s="154"/>
      <c r="CLI51" s="154"/>
      <c r="CLJ51" s="154"/>
      <c r="CLK51" s="154"/>
      <c r="CLL51" s="154"/>
      <c r="CLM51" s="154"/>
      <c r="CLN51" s="154"/>
      <c r="CLO51" s="154"/>
      <c r="CLP51" s="154"/>
      <c r="CLQ51" s="154"/>
      <c r="CLR51" s="154"/>
      <c r="CLS51" s="154"/>
      <c r="CLT51" s="154"/>
      <c r="CLU51" s="154"/>
      <c r="CLV51" s="154"/>
      <c r="CLW51" s="154"/>
      <c r="CLX51" s="154"/>
      <c r="CLY51" s="154"/>
      <c r="CLZ51" s="154"/>
      <c r="CMA51" s="154"/>
      <c r="CMB51" s="154"/>
      <c r="CMC51" s="154"/>
      <c r="CMD51" s="154"/>
      <c r="CME51" s="154"/>
      <c r="CMF51" s="154"/>
      <c r="CMG51" s="154"/>
      <c r="CMH51" s="154"/>
      <c r="CMI51" s="154"/>
      <c r="CMJ51" s="154"/>
      <c r="CMK51" s="154"/>
      <c r="CML51" s="154"/>
      <c r="CMM51" s="154"/>
      <c r="CMN51" s="154"/>
      <c r="CMO51" s="154"/>
      <c r="CMP51" s="154"/>
      <c r="CMQ51" s="154"/>
      <c r="CMR51" s="154"/>
      <c r="CMS51" s="154"/>
      <c r="CMT51" s="154"/>
      <c r="CMU51" s="154"/>
      <c r="CMV51" s="154"/>
      <c r="CMW51" s="154"/>
      <c r="CMX51" s="154"/>
      <c r="CMY51" s="154"/>
      <c r="CMZ51" s="154"/>
      <c r="CNA51" s="154"/>
      <c r="CNB51" s="154"/>
      <c r="CNC51" s="154"/>
      <c r="CND51" s="154"/>
      <c r="CNE51" s="154"/>
      <c r="CNF51" s="154"/>
      <c r="CNG51" s="154"/>
      <c r="CNH51" s="154"/>
      <c r="CNI51" s="154"/>
      <c r="CNJ51" s="154"/>
      <c r="CNK51" s="154"/>
      <c r="CNL51" s="154"/>
      <c r="CNM51" s="154"/>
      <c r="CNN51" s="154"/>
      <c r="CNO51" s="154"/>
      <c r="CNP51" s="154"/>
      <c r="CNQ51" s="154"/>
      <c r="CNR51" s="154"/>
      <c r="CNS51" s="154"/>
      <c r="CNT51" s="154"/>
      <c r="CNU51" s="154"/>
      <c r="CNV51" s="154"/>
      <c r="CNW51" s="154"/>
      <c r="CNX51" s="154"/>
      <c r="CNY51" s="154"/>
      <c r="CNZ51" s="154"/>
      <c r="COA51" s="154"/>
      <c r="COB51" s="154"/>
      <c r="COC51" s="154"/>
      <c r="COD51" s="154"/>
      <c r="COE51" s="154"/>
      <c r="COF51" s="154"/>
      <c r="COG51" s="154"/>
      <c r="COH51" s="154"/>
      <c r="COI51" s="154"/>
      <c r="COJ51" s="154"/>
      <c r="COK51" s="154"/>
      <c r="COL51" s="154"/>
      <c r="COM51" s="154"/>
      <c r="CON51" s="154"/>
      <c r="COO51" s="154"/>
      <c r="COP51" s="154"/>
      <c r="COQ51" s="154"/>
      <c r="COR51" s="154"/>
      <c r="COS51" s="154"/>
      <c r="COT51" s="154"/>
      <c r="COU51" s="154"/>
      <c r="COV51" s="154"/>
      <c r="COW51" s="154"/>
      <c r="COX51" s="154"/>
      <c r="COY51" s="154"/>
      <c r="COZ51" s="154"/>
      <c r="CPA51" s="154"/>
      <c r="CPB51" s="154"/>
      <c r="CPC51" s="154"/>
      <c r="CPD51" s="154"/>
      <c r="CPE51" s="154"/>
      <c r="CPF51" s="154"/>
      <c r="CPG51" s="154"/>
      <c r="CPH51" s="154"/>
      <c r="CPI51" s="154"/>
      <c r="CPJ51" s="154"/>
      <c r="CPK51" s="154"/>
      <c r="CPL51" s="154"/>
      <c r="CPM51" s="154"/>
      <c r="CPN51" s="154"/>
      <c r="CPO51" s="154"/>
      <c r="CPP51" s="154"/>
      <c r="CPQ51" s="154"/>
      <c r="CPR51" s="154"/>
      <c r="CPS51" s="154"/>
      <c r="CPT51" s="154"/>
      <c r="CPU51" s="154"/>
      <c r="CPV51" s="154"/>
      <c r="CPW51" s="154"/>
      <c r="CPX51" s="154"/>
      <c r="CPY51" s="154"/>
      <c r="CPZ51" s="154"/>
      <c r="CQA51" s="154"/>
      <c r="CQB51" s="154"/>
      <c r="CQC51" s="154"/>
      <c r="CQD51" s="154"/>
      <c r="CQE51" s="154"/>
      <c r="CQF51" s="154"/>
      <c r="CQG51" s="154"/>
      <c r="CQH51" s="154"/>
      <c r="CQI51" s="154"/>
      <c r="CQJ51" s="154"/>
      <c r="CQK51" s="154"/>
      <c r="CQL51" s="154"/>
      <c r="CQM51" s="154"/>
      <c r="CQN51" s="154"/>
      <c r="CQO51" s="154"/>
      <c r="CQP51" s="154"/>
      <c r="CQQ51" s="154"/>
      <c r="CQR51" s="154"/>
      <c r="CQS51" s="154"/>
      <c r="CQT51" s="154"/>
      <c r="CQU51" s="154"/>
      <c r="CQV51" s="154"/>
      <c r="CQW51" s="154"/>
      <c r="CQX51" s="154"/>
      <c r="CQY51" s="154"/>
      <c r="CQZ51" s="154"/>
      <c r="CRA51" s="154"/>
      <c r="CRB51" s="154"/>
      <c r="CRC51" s="154"/>
      <c r="CRD51" s="154"/>
      <c r="CRE51" s="154"/>
      <c r="CRF51" s="154"/>
      <c r="CRG51" s="154"/>
      <c r="CRH51" s="154"/>
      <c r="CRI51" s="154"/>
      <c r="CRJ51" s="154"/>
      <c r="CRK51" s="154"/>
      <c r="CRL51" s="154"/>
      <c r="CRM51" s="154"/>
      <c r="CRN51" s="154"/>
      <c r="CRO51" s="154"/>
      <c r="CRP51" s="154"/>
      <c r="CRQ51" s="154"/>
      <c r="CRR51" s="154"/>
      <c r="CRS51" s="154"/>
      <c r="CRT51" s="154"/>
      <c r="CRU51" s="154"/>
      <c r="CRV51" s="154"/>
      <c r="CRW51" s="154"/>
      <c r="CRX51" s="154"/>
      <c r="CRY51" s="154"/>
      <c r="CRZ51" s="154"/>
      <c r="CSA51" s="154"/>
      <c r="CSB51" s="154"/>
      <c r="CSC51" s="154"/>
      <c r="CSD51" s="154"/>
      <c r="CSE51" s="154"/>
      <c r="CSF51" s="154"/>
      <c r="CSG51" s="154"/>
      <c r="CSH51" s="154"/>
      <c r="CSI51" s="154"/>
      <c r="CSJ51" s="154"/>
      <c r="CSK51" s="154"/>
      <c r="CSL51" s="154"/>
      <c r="CSM51" s="154"/>
      <c r="CSN51" s="154"/>
      <c r="CSO51" s="154"/>
      <c r="CSP51" s="154"/>
      <c r="CSQ51" s="154"/>
      <c r="CSR51" s="154"/>
      <c r="CSS51" s="154"/>
      <c r="CST51" s="154"/>
      <c r="CSU51" s="154"/>
      <c r="CSV51" s="154"/>
      <c r="CSW51" s="154"/>
      <c r="CSX51" s="154"/>
      <c r="CSY51" s="154"/>
      <c r="CSZ51" s="154"/>
      <c r="CTA51" s="154"/>
      <c r="CTB51" s="154"/>
      <c r="CTC51" s="154"/>
      <c r="CTD51" s="154"/>
      <c r="CTE51" s="154"/>
      <c r="CTF51" s="154"/>
      <c r="CTG51" s="154"/>
      <c r="CTH51" s="154"/>
      <c r="CTI51" s="154"/>
      <c r="CTJ51" s="154"/>
      <c r="CTK51" s="154"/>
      <c r="CTL51" s="154"/>
      <c r="CTM51" s="154"/>
      <c r="CTN51" s="154"/>
      <c r="CTO51" s="154"/>
      <c r="CTP51" s="154"/>
      <c r="CTQ51" s="154"/>
      <c r="CTR51" s="154"/>
      <c r="CTS51" s="154"/>
      <c r="CTT51" s="154"/>
      <c r="CTU51" s="154"/>
      <c r="CTV51" s="154"/>
      <c r="CTW51" s="154"/>
      <c r="CTX51" s="154"/>
      <c r="CTY51" s="154"/>
      <c r="CTZ51" s="154"/>
      <c r="CUA51" s="154"/>
      <c r="CUB51" s="154"/>
      <c r="CUC51" s="154"/>
      <c r="CUD51" s="154"/>
      <c r="CUE51" s="154"/>
      <c r="CUF51" s="154"/>
      <c r="CUG51" s="154"/>
      <c r="CUH51" s="154"/>
      <c r="CUI51" s="154"/>
      <c r="CUJ51" s="154"/>
      <c r="CUK51" s="154"/>
      <c r="CUL51" s="154"/>
      <c r="CUM51" s="154"/>
      <c r="CUN51" s="154"/>
      <c r="CUO51" s="154"/>
      <c r="CUP51" s="154"/>
      <c r="CUQ51" s="154"/>
      <c r="CUR51" s="154"/>
      <c r="CUS51" s="154"/>
      <c r="CUT51" s="154"/>
      <c r="CUU51" s="154"/>
      <c r="CUV51" s="154"/>
      <c r="CUW51" s="154"/>
      <c r="CUX51" s="154"/>
      <c r="CUY51" s="154"/>
      <c r="CUZ51" s="154"/>
      <c r="CVA51" s="154"/>
      <c r="CVB51" s="154"/>
      <c r="CVC51" s="154"/>
      <c r="CVD51" s="154"/>
      <c r="CVE51" s="154"/>
      <c r="CVF51" s="154"/>
      <c r="CVG51" s="154"/>
      <c r="CVH51" s="154"/>
      <c r="CVI51" s="154"/>
      <c r="CVJ51" s="154"/>
      <c r="CVK51" s="154"/>
      <c r="CVL51" s="154"/>
      <c r="CVM51" s="154"/>
      <c r="CVN51" s="154"/>
      <c r="CVO51" s="154"/>
      <c r="CVP51" s="154"/>
      <c r="CVQ51" s="154"/>
      <c r="CVR51" s="154"/>
      <c r="CVS51" s="154"/>
      <c r="CVT51" s="154"/>
      <c r="CVU51" s="154"/>
      <c r="CVV51" s="154"/>
      <c r="CVW51" s="154"/>
      <c r="CVX51" s="154"/>
      <c r="CVY51" s="154"/>
      <c r="CVZ51" s="154"/>
      <c r="CWA51" s="154"/>
      <c r="CWB51" s="154"/>
      <c r="CWC51" s="154"/>
      <c r="CWD51" s="154"/>
      <c r="CWE51" s="154"/>
      <c r="CWF51" s="154"/>
      <c r="CWG51" s="154"/>
      <c r="CWH51" s="154"/>
      <c r="CWI51" s="154"/>
      <c r="CWJ51" s="154"/>
      <c r="CWK51" s="154"/>
      <c r="CWL51" s="154"/>
      <c r="CWM51" s="154"/>
      <c r="CWN51" s="154"/>
      <c r="CWO51" s="154"/>
      <c r="CWP51" s="154"/>
      <c r="CWQ51" s="154"/>
      <c r="CWR51" s="154"/>
      <c r="CWS51" s="154"/>
      <c r="CWT51" s="154"/>
      <c r="CWU51" s="154"/>
      <c r="CWV51" s="154"/>
      <c r="CWW51" s="154"/>
      <c r="CWX51" s="154"/>
      <c r="CWY51" s="154"/>
      <c r="CWZ51" s="154"/>
      <c r="CXA51" s="154"/>
      <c r="CXB51" s="154"/>
      <c r="CXC51" s="154"/>
      <c r="CXD51" s="154"/>
      <c r="CXE51" s="154"/>
      <c r="CXF51" s="154"/>
      <c r="CXG51" s="154"/>
      <c r="CXH51" s="154"/>
      <c r="CXI51" s="154"/>
      <c r="CXJ51" s="154"/>
      <c r="CXK51" s="154"/>
      <c r="CXL51" s="154"/>
      <c r="CXM51" s="154"/>
      <c r="CXN51" s="154"/>
      <c r="CXO51" s="154"/>
      <c r="CXP51" s="154"/>
      <c r="CXQ51" s="154"/>
      <c r="CXR51" s="154"/>
      <c r="CXS51" s="154"/>
      <c r="CXT51" s="154"/>
      <c r="CXU51" s="154"/>
      <c r="CXV51" s="154"/>
      <c r="CXW51" s="154"/>
      <c r="CXX51" s="154"/>
      <c r="CXY51" s="154"/>
      <c r="CXZ51" s="154"/>
      <c r="CYA51" s="154"/>
      <c r="CYB51" s="154"/>
      <c r="CYC51" s="154"/>
      <c r="CYD51" s="154"/>
      <c r="CYE51" s="154"/>
      <c r="CYF51" s="154"/>
      <c r="CYG51" s="154"/>
      <c r="CYH51" s="154"/>
      <c r="CYI51" s="154"/>
      <c r="CYJ51" s="154"/>
      <c r="CYK51" s="154"/>
      <c r="CYL51" s="154"/>
      <c r="CYM51" s="154"/>
      <c r="CYN51" s="154"/>
      <c r="CYO51" s="154"/>
      <c r="CYP51" s="154"/>
      <c r="CYQ51" s="154"/>
      <c r="CYR51" s="154"/>
      <c r="CYS51" s="154"/>
      <c r="CYT51" s="154"/>
      <c r="CYU51" s="154"/>
      <c r="CYV51" s="154"/>
      <c r="CYW51" s="154"/>
      <c r="CYX51" s="154"/>
      <c r="CYY51" s="154"/>
      <c r="CYZ51" s="154"/>
      <c r="CZA51" s="154"/>
      <c r="CZB51" s="154"/>
      <c r="CZC51" s="154"/>
      <c r="CZD51" s="154"/>
      <c r="CZE51" s="154"/>
      <c r="CZF51" s="154"/>
      <c r="CZG51" s="154"/>
      <c r="CZH51" s="154"/>
      <c r="CZI51" s="154"/>
      <c r="CZJ51" s="154"/>
      <c r="CZK51" s="154"/>
      <c r="CZL51" s="154"/>
      <c r="CZM51" s="154"/>
      <c r="CZN51" s="154"/>
      <c r="CZO51" s="154"/>
      <c r="CZP51" s="154"/>
      <c r="CZQ51" s="154"/>
      <c r="CZR51" s="154"/>
      <c r="CZS51" s="154"/>
      <c r="CZT51" s="154"/>
      <c r="CZU51" s="154"/>
      <c r="CZV51" s="154"/>
      <c r="CZW51" s="154"/>
      <c r="CZX51" s="154"/>
      <c r="CZY51" s="154"/>
      <c r="CZZ51" s="154"/>
      <c r="DAA51" s="154"/>
      <c r="DAB51" s="154"/>
      <c r="DAC51" s="154"/>
      <c r="DAD51" s="154"/>
      <c r="DAE51" s="154"/>
      <c r="DAF51" s="154"/>
      <c r="DAG51" s="154"/>
      <c r="DAH51" s="154"/>
      <c r="DAI51" s="154"/>
      <c r="DAJ51" s="154"/>
      <c r="DAK51" s="154"/>
      <c r="DAL51" s="154"/>
      <c r="DAM51" s="154"/>
      <c r="DAN51" s="154"/>
      <c r="DAO51" s="154"/>
      <c r="DAP51" s="154"/>
      <c r="DAQ51" s="154"/>
      <c r="DAR51" s="154"/>
      <c r="DAS51" s="154"/>
      <c r="DAT51" s="154"/>
      <c r="DAU51" s="154"/>
      <c r="DAV51" s="154"/>
      <c r="DAW51" s="154"/>
      <c r="DAX51" s="154"/>
      <c r="DAY51" s="154"/>
      <c r="DAZ51" s="154"/>
      <c r="DBA51" s="154"/>
      <c r="DBB51" s="154"/>
      <c r="DBC51" s="154"/>
      <c r="DBD51" s="154"/>
      <c r="DBE51" s="154"/>
      <c r="DBF51" s="154"/>
      <c r="DBG51" s="154"/>
      <c r="DBH51" s="154"/>
      <c r="DBI51" s="154"/>
      <c r="DBJ51" s="154"/>
      <c r="DBK51" s="154"/>
      <c r="DBL51" s="154"/>
      <c r="DBM51" s="154"/>
      <c r="DBN51" s="154"/>
      <c r="DBO51" s="154"/>
      <c r="DBP51" s="154"/>
      <c r="DBQ51" s="154"/>
      <c r="DBR51" s="154"/>
      <c r="DBS51" s="154"/>
      <c r="DBT51" s="154"/>
      <c r="DBU51" s="154"/>
      <c r="DBV51" s="154"/>
      <c r="DBW51" s="154"/>
      <c r="DBX51" s="154"/>
      <c r="DBY51" s="154"/>
      <c r="DBZ51" s="154"/>
      <c r="DCA51" s="154"/>
      <c r="DCB51" s="154"/>
      <c r="DCC51" s="154"/>
      <c r="DCD51" s="154"/>
      <c r="DCE51" s="154"/>
      <c r="DCF51" s="154"/>
      <c r="DCG51" s="154"/>
      <c r="DCH51" s="154"/>
      <c r="DCI51" s="154"/>
      <c r="DCJ51" s="154"/>
      <c r="DCK51" s="154"/>
      <c r="DCL51" s="154"/>
      <c r="DCM51" s="154"/>
      <c r="DCN51" s="154"/>
      <c r="DCO51" s="154"/>
      <c r="DCP51" s="154"/>
      <c r="DCQ51" s="154"/>
      <c r="DCR51" s="154"/>
      <c r="DCS51" s="154"/>
      <c r="DCT51" s="154"/>
      <c r="DCU51" s="154"/>
      <c r="DCV51" s="154"/>
      <c r="DCW51" s="154"/>
      <c r="DCX51" s="154"/>
      <c r="DCY51" s="154"/>
      <c r="DCZ51" s="154"/>
      <c r="DDA51" s="154"/>
      <c r="DDB51" s="154"/>
      <c r="DDC51" s="154"/>
      <c r="DDD51" s="154"/>
      <c r="DDE51" s="154"/>
      <c r="DDF51" s="154"/>
      <c r="DDG51" s="154"/>
      <c r="DDH51" s="154"/>
      <c r="DDI51" s="154"/>
      <c r="DDJ51" s="154"/>
      <c r="DDK51" s="154"/>
      <c r="DDL51" s="154"/>
      <c r="DDM51" s="154"/>
      <c r="DDN51" s="154"/>
      <c r="DDO51" s="154"/>
      <c r="DDP51" s="154"/>
      <c r="DDQ51" s="154"/>
      <c r="DDR51" s="154"/>
      <c r="DDS51" s="154"/>
      <c r="DDT51" s="154"/>
      <c r="DDU51" s="154"/>
      <c r="DDV51" s="154"/>
      <c r="DDW51" s="154"/>
      <c r="DDX51" s="154"/>
      <c r="DDY51" s="154"/>
      <c r="DDZ51" s="154"/>
      <c r="DEA51" s="154"/>
      <c r="DEB51" s="154"/>
      <c r="DEC51" s="154"/>
      <c r="DED51" s="154"/>
      <c r="DEE51" s="154"/>
      <c r="DEF51" s="154"/>
      <c r="DEG51" s="154"/>
      <c r="DEH51" s="154"/>
      <c r="DEI51" s="154"/>
      <c r="DEJ51" s="154"/>
      <c r="DEK51" s="154"/>
      <c r="DEL51" s="154"/>
      <c r="DEM51" s="154"/>
      <c r="DEN51" s="154"/>
      <c r="DEO51" s="154"/>
      <c r="DEP51" s="154"/>
      <c r="DEQ51" s="154"/>
      <c r="DER51" s="154"/>
      <c r="DES51" s="154"/>
      <c r="DET51" s="154"/>
      <c r="DEU51" s="154"/>
      <c r="DEV51" s="154"/>
      <c r="DEW51" s="154"/>
      <c r="DEX51" s="154"/>
      <c r="DEY51" s="154"/>
      <c r="DEZ51" s="154"/>
      <c r="DFA51" s="154"/>
      <c r="DFB51" s="154"/>
      <c r="DFC51" s="154"/>
      <c r="DFD51" s="154"/>
      <c r="DFE51" s="154"/>
      <c r="DFF51" s="154"/>
      <c r="DFG51" s="154"/>
      <c r="DFH51" s="154"/>
      <c r="DFI51" s="154"/>
      <c r="DFJ51" s="154"/>
      <c r="DFK51" s="154"/>
      <c r="DFL51" s="154"/>
      <c r="DFM51" s="154"/>
      <c r="DFN51" s="154"/>
      <c r="DFO51" s="154"/>
      <c r="DFP51" s="154"/>
      <c r="DFQ51" s="154"/>
      <c r="DFR51" s="154"/>
      <c r="DFS51" s="154"/>
      <c r="DFT51" s="154"/>
      <c r="DFU51" s="154"/>
      <c r="DFV51" s="154"/>
      <c r="DFW51" s="154"/>
      <c r="DFX51" s="154"/>
      <c r="DFY51" s="154"/>
      <c r="DFZ51" s="154"/>
      <c r="DGA51" s="154"/>
      <c r="DGB51" s="154"/>
      <c r="DGC51" s="154"/>
      <c r="DGD51" s="154"/>
      <c r="DGE51" s="154"/>
      <c r="DGF51" s="154"/>
      <c r="DGG51" s="154"/>
      <c r="DGH51" s="154"/>
      <c r="DGI51" s="154"/>
      <c r="DGJ51" s="154"/>
      <c r="DGK51" s="154"/>
      <c r="DGL51" s="154"/>
      <c r="DGM51" s="154"/>
      <c r="DGN51" s="154"/>
      <c r="DGO51" s="154"/>
      <c r="DGP51" s="154"/>
      <c r="DGQ51" s="154"/>
      <c r="DGR51" s="154"/>
      <c r="DGS51" s="154"/>
      <c r="DGT51" s="154"/>
      <c r="DGU51" s="154"/>
      <c r="DGV51" s="154"/>
      <c r="DGW51" s="154"/>
      <c r="DGX51" s="154"/>
      <c r="DGY51" s="154"/>
      <c r="DGZ51" s="154"/>
      <c r="DHA51" s="154"/>
      <c r="DHB51" s="154"/>
      <c r="DHC51" s="154"/>
      <c r="DHD51" s="154"/>
      <c r="DHE51" s="154"/>
      <c r="DHF51" s="154"/>
      <c r="DHG51" s="154"/>
      <c r="DHH51" s="154"/>
      <c r="DHI51" s="154"/>
      <c r="DHJ51" s="154"/>
      <c r="DHK51" s="154"/>
      <c r="DHL51" s="154"/>
      <c r="DHM51" s="154"/>
      <c r="DHN51" s="154"/>
      <c r="DHO51" s="154"/>
      <c r="DHP51" s="154"/>
      <c r="DHQ51" s="154"/>
      <c r="DHR51" s="154"/>
      <c r="DHS51" s="154"/>
      <c r="DHT51" s="154"/>
      <c r="DHU51" s="154"/>
      <c r="DHV51" s="154"/>
      <c r="DHW51" s="154"/>
      <c r="DHX51" s="154"/>
      <c r="DHY51" s="154"/>
      <c r="DHZ51" s="154"/>
      <c r="DIA51" s="154"/>
      <c r="DIB51" s="154"/>
      <c r="DIC51" s="154"/>
      <c r="DID51" s="154"/>
      <c r="DIE51" s="154"/>
      <c r="DIF51" s="154"/>
      <c r="DIG51" s="154"/>
      <c r="DIH51" s="154"/>
      <c r="DII51" s="154"/>
      <c r="DIJ51" s="154"/>
      <c r="DIK51" s="154"/>
      <c r="DIL51" s="154"/>
      <c r="DIM51" s="154"/>
      <c r="DIN51" s="154"/>
      <c r="DIO51" s="154"/>
      <c r="DIP51" s="154"/>
      <c r="DIQ51" s="154"/>
      <c r="DIR51" s="154"/>
      <c r="DIS51" s="154"/>
      <c r="DIT51" s="154"/>
      <c r="DIU51" s="154"/>
      <c r="DIV51" s="154"/>
      <c r="DIW51" s="154"/>
      <c r="DIX51" s="154"/>
      <c r="DIY51" s="154"/>
      <c r="DIZ51" s="154"/>
      <c r="DJA51" s="154"/>
      <c r="DJB51" s="154"/>
      <c r="DJC51" s="154"/>
      <c r="DJD51" s="154"/>
      <c r="DJE51" s="154"/>
      <c r="DJF51" s="154"/>
      <c r="DJG51" s="154"/>
      <c r="DJH51" s="154"/>
      <c r="DJI51" s="154"/>
      <c r="DJJ51" s="154"/>
      <c r="DJK51" s="154"/>
      <c r="DJL51" s="154"/>
      <c r="DJM51" s="154"/>
      <c r="DJN51" s="154"/>
      <c r="DJO51" s="154"/>
      <c r="DJP51" s="154"/>
      <c r="DJQ51" s="154"/>
      <c r="DJR51" s="154"/>
      <c r="DJS51" s="154"/>
      <c r="DJT51" s="154"/>
      <c r="DJU51" s="154"/>
      <c r="DJV51" s="154"/>
      <c r="DJW51" s="154"/>
      <c r="DJX51" s="154"/>
      <c r="DJY51" s="154"/>
      <c r="DJZ51" s="154"/>
      <c r="DKA51" s="154"/>
      <c r="DKB51" s="154"/>
      <c r="DKC51" s="154"/>
      <c r="DKD51" s="154"/>
      <c r="DKE51" s="154"/>
      <c r="DKF51" s="154"/>
      <c r="DKG51" s="154"/>
      <c r="DKH51" s="154"/>
      <c r="DKI51" s="154"/>
      <c r="DKJ51" s="154"/>
      <c r="DKK51" s="154"/>
      <c r="DKL51" s="154"/>
      <c r="DKM51" s="154"/>
      <c r="DKN51" s="154"/>
      <c r="DKO51" s="154"/>
      <c r="DKP51" s="154"/>
      <c r="DKQ51" s="154"/>
      <c r="DKR51" s="154"/>
      <c r="DKS51" s="154"/>
      <c r="DKT51" s="154"/>
      <c r="DKU51" s="154"/>
      <c r="DKV51" s="154"/>
      <c r="DKW51" s="154"/>
      <c r="DKX51" s="154"/>
      <c r="DKY51" s="154"/>
      <c r="DKZ51" s="154"/>
      <c r="DLA51" s="154"/>
      <c r="DLB51" s="154"/>
      <c r="DLC51" s="154"/>
      <c r="DLD51" s="154"/>
      <c r="DLE51" s="154"/>
      <c r="DLF51" s="154"/>
      <c r="DLG51" s="154"/>
      <c r="DLH51" s="154"/>
      <c r="DLI51" s="154"/>
      <c r="DLJ51" s="154"/>
      <c r="DLK51" s="154"/>
      <c r="DLL51" s="154"/>
      <c r="DLM51" s="154"/>
      <c r="DLN51" s="154"/>
      <c r="DLO51" s="154"/>
      <c r="DLP51" s="154"/>
      <c r="DLQ51" s="154"/>
      <c r="DLR51" s="154"/>
      <c r="DLS51" s="154"/>
      <c r="DLT51" s="154"/>
      <c r="DLU51" s="154"/>
      <c r="DLV51" s="154"/>
      <c r="DLW51" s="154"/>
      <c r="DLX51" s="154"/>
      <c r="DLY51" s="154"/>
      <c r="DLZ51" s="154"/>
      <c r="DMA51" s="154"/>
      <c r="DMB51" s="154"/>
      <c r="DMC51" s="154"/>
      <c r="DMD51" s="154"/>
      <c r="DME51" s="154"/>
      <c r="DMF51" s="154"/>
      <c r="DMG51" s="154"/>
      <c r="DMH51" s="154"/>
      <c r="DMI51" s="154"/>
      <c r="DMJ51" s="154"/>
      <c r="DMK51" s="154"/>
      <c r="DML51" s="154"/>
      <c r="DMM51" s="154"/>
      <c r="DMN51" s="154"/>
      <c r="DMO51" s="154"/>
      <c r="DMP51" s="154"/>
      <c r="DMQ51" s="154"/>
      <c r="DMR51" s="154"/>
      <c r="DMS51" s="154"/>
      <c r="DMT51" s="154"/>
      <c r="DMU51" s="154"/>
      <c r="DMV51" s="154"/>
      <c r="DMW51" s="154"/>
      <c r="DMX51" s="154"/>
      <c r="DMY51" s="154"/>
      <c r="DMZ51" s="154"/>
      <c r="DNA51" s="154"/>
      <c r="DNB51" s="154"/>
      <c r="DNC51" s="154"/>
      <c r="DND51" s="154"/>
      <c r="DNE51" s="154"/>
      <c r="DNF51" s="154"/>
      <c r="DNG51" s="154"/>
      <c r="DNH51" s="154"/>
      <c r="DNI51" s="154"/>
      <c r="DNJ51" s="154"/>
      <c r="DNK51" s="154"/>
      <c r="DNL51" s="154"/>
      <c r="DNM51" s="154"/>
      <c r="DNN51" s="154"/>
      <c r="DNO51" s="154"/>
      <c r="DNP51" s="154"/>
      <c r="DNQ51" s="154"/>
      <c r="DNR51" s="154"/>
      <c r="DNS51" s="154"/>
      <c r="DNT51" s="154"/>
      <c r="DNU51" s="154"/>
      <c r="DNV51" s="154"/>
      <c r="DNW51" s="154"/>
      <c r="DNX51" s="154"/>
      <c r="DNY51" s="154"/>
      <c r="DNZ51" s="154"/>
      <c r="DOA51" s="154"/>
      <c r="DOB51" s="154"/>
      <c r="DOC51" s="154"/>
      <c r="DOD51" s="154"/>
      <c r="DOE51" s="154"/>
      <c r="DOF51" s="154"/>
      <c r="DOG51" s="154"/>
      <c r="DOH51" s="154"/>
      <c r="DOI51" s="154"/>
      <c r="DOJ51" s="154"/>
      <c r="DOK51" s="154"/>
      <c r="DOL51" s="154"/>
      <c r="DOM51" s="154"/>
      <c r="DON51" s="154"/>
      <c r="DOO51" s="154"/>
      <c r="DOP51" s="154"/>
      <c r="DOQ51" s="154"/>
      <c r="DOR51" s="154"/>
      <c r="DOS51" s="154"/>
      <c r="DOT51" s="154"/>
      <c r="DOU51" s="154"/>
      <c r="DOV51" s="154"/>
      <c r="DOW51" s="154"/>
      <c r="DOX51" s="154"/>
      <c r="DOY51" s="154"/>
      <c r="DOZ51" s="154"/>
      <c r="DPA51" s="154"/>
      <c r="DPB51" s="154"/>
      <c r="DPC51" s="154"/>
      <c r="DPD51" s="154"/>
      <c r="DPE51" s="154"/>
      <c r="DPF51" s="154"/>
      <c r="DPG51" s="154"/>
      <c r="DPH51" s="154"/>
      <c r="DPI51" s="154"/>
      <c r="DPJ51" s="154"/>
      <c r="DPK51" s="154"/>
      <c r="DPL51" s="154"/>
      <c r="DPM51" s="154"/>
      <c r="DPN51" s="154"/>
      <c r="DPO51" s="154"/>
      <c r="DPP51" s="154"/>
      <c r="DPQ51" s="154"/>
      <c r="DPR51" s="154"/>
      <c r="DPS51" s="154"/>
      <c r="DPT51" s="154"/>
      <c r="DPU51" s="154"/>
      <c r="DPV51" s="154"/>
      <c r="DPW51" s="154"/>
      <c r="DPX51" s="154"/>
      <c r="DPY51" s="154"/>
      <c r="DPZ51" s="154"/>
      <c r="DQA51" s="154"/>
      <c r="DQB51" s="154"/>
      <c r="DQC51" s="154"/>
      <c r="DQD51" s="154"/>
      <c r="DQE51" s="154"/>
      <c r="DQF51" s="154"/>
      <c r="DQG51" s="154"/>
      <c r="DQH51" s="154"/>
      <c r="DQI51" s="154"/>
      <c r="DQJ51" s="154"/>
      <c r="DQK51" s="154"/>
      <c r="DQL51" s="154"/>
      <c r="DQM51" s="154"/>
      <c r="DQN51" s="154"/>
      <c r="DQO51" s="154"/>
      <c r="DQP51" s="154"/>
      <c r="DQQ51" s="154"/>
      <c r="DQR51" s="154"/>
      <c r="DQS51" s="154"/>
      <c r="DQT51" s="154"/>
      <c r="DQU51" s="154"/>
      <c r="DQV51" s="154"/>
      <c r="DQW51" s="154"/>
      <c r="DQX51" s="154"/>
      <c r="DQY51" s="154"/>
      <c r="DQZ51" s="154"/>
      <c r="DRA51" s="154"/>
      <c r="DRB51" s="154"/>
      <c r="DRC51" s="154"/>
      <c r="DRD51" s="154"/>
      <c r="DRE51" s="154"/>
      <c r="DRF51" s="154"/>
      <c r="DRG51" s="154"/>
      <c r="DRH51" s="154"/>
      <c r="DRI51" s="154"/>
      <c r="DRJ51" s="154"/>
      <c r="DRK51" s="154"/>
      <c r="DRL51" s="154"/>
      <c r="DRM51" s="154"/>
      <c r="DRN51" s="154"/>
      <c r="DRO51" s="154"/>
      <c r="DRP51" s="154"/>
      <c r="DRQ51" s="154"/>
      <c r="DRR51" s="154"/>
      <c r="DRS51" s="154"/>
      <c r="DRT51" s="154"/>
      <c r="DRU51" s="154"/>
      <c r="DRV51" s="154"/>
      <c r="DRW51" s="154"/>
      <c r="DRX51" s="154"/>
      <c r="DRY51" s="154"/>
      <c r="DRZ51" s="154"/>
      <c r="DSA51" s="154"/>
      <c r="DSB51" s="154"/>
      <c r="DSC51" s="154"/>
      <c r="DSD51" s="154"/>
      <c r="DSE51" s="154"/>
      <c r="DSF51" s="154"/>
      <c r="DSG51" s="154"/>
      <c r="DSH51" s="154"/>
      <c r="DSI51" s="154"/>
      <c r="DSJ51" s="154"/>
      <c r="DSK51" s="154"/>
      <c r="DSL51" s="154"/>
      <c r="DSM51" s="154"/>
      <c r="DSN51" s="154"/>
      <c r="DSO51" s="154"/>
      <c r="DSP51" s="154"/>
      <c r="DSQ51" s="154"/>
      <c r="DSR51" s="154"/>
      <c r="DSS51" s="154"/>
      <c r="DST51" s="154"/>
      <c r="DSU51" s="154"/>
      <c r="DSV51" s="154"/>
      <c r="DSW51" s="154"/>
      <c r="DSX51" s="154"/>
      <c r="DSY51" s="154"/>
      <c r="DSZ51" s="154"/>
      <c r="DTA51" s="154"/>
      <c r="DTB51" s="154"/>
      <c r="DTC51" s="154"/>
      <c r="DTD51" s="154"/>
      <c r="DTE51" s="154"/>
      <c r="DTF51" s="154"/>
      <c r="DTG51" s="154"/>
      <c r="DTH51" s="154"/>
      <c r="DTI51" s="154"/>
      <c r="DTJ51" s="154"/>
      <c r="DTK51" s="154"/>
      <c r="DTL51" s="154"/>
      <c r="DTM51" s="154"/>
      <c r="DTN51" s="154"/>
      <c r="DTO51" s="154"/>
      <c r="DTP51" s="154"/>
      <c r="DTQ51" s="154"/>
      <c r="DTR51" s="154"/>
      <c r="DTS51" s="154"/>
      <c r="DTT51" s="154"/>
      <c r="DTU51" s="154"/>
      <c r="DTV51" s="154"/>
      <c r="DTW51" s="154"/>
      <c r="DTX51" s="154"/>
      <c r="DTY51" s="154"/>
      <c r="DTZ51" s="154"/>
      <c r="DUA51" s="154"/>
      <c r="DUB51" s="154"/>
      <c r="DUC51" s="154"/>
      <c r="DUD51" s="154"/>
      <c r="DUE51" s="154"/>
      <c r="DUF51" s="154"/>
      <c r="DUG51" s="154"/>
      <c r="DUH51" s="154"/>
      <c r="DUI51" s="154"/>
      <c r="DUJ51" s="154"/>
      <c r="DUK51" s="154"/>
      <c r="DUL51" s="154"/>
      <c r="DUM51" s="154"/>
      <c r="DUN51" s="154"/>
      <c r="DUO51" s="154"/>
      <c r="DUP51" s="154"/>
      <c r="DUQ51" s="154"/>
      <c r="DUR51" s="154"/>
      <c r="DUS51" s="154"/>
      <c r="DUT51" s="154"/>
      <c r="DUU51" s="154"/>
      <c r="DUV51" s="154"/>
      <c r="DUW51" s="154"/>
      <c r="DUX51" s="154"/>
      <c r="DUY51" s="154"/>
      <c r="DUZ51" s="154"/>
      <c r="DVA51" s="154"/>
      <c r="DVB51" s="154"/>
      <c r="DVC51" s="154"/>
      <c r="DVD51" s="154"/>
      <c r="DVE51" s="154"/>
      <c r="DVF51" s="154"/>
      <c r="DVG51" s="154"/>
      <c r="DVH51" s="154"/>
      <c r="DVI51" s="154"/>
      <c r="DVJ51" s="154"/>
      <c r="DVK51" s="154"/>
      <c r="DVL51" s="154"/>
      <c r="DVM51" s="154"/>
      <c r="DVN51" s="154"/>
      <c r="DVO51" s="154"/>
      <c r="DVP51" s="154"/>
      <c r="DVQ51" s="154"/>
      <c r="DVR51" s="154"/>
      <c r="DVS51" s="154"/>
      <c r="DVT51" s="154"/>
      <c r="DVU51" s="154"/>
      <c r="DVV51" s="154"/>
      <c r="DVW51" s="154"/>
      <c r="DVX51" s="154"/>
      <c r="DVY51" s="154"/>
      <c r="DVZ51" s="154"/>
      <c r="DWA51" s="154"/>
      <c r="DWB51" s="154"/>
      <c r="DWC51" s="154"/>
      <c r="DWD51" s="154"/>
      <c r="DWE51" s="154"/>
      <c r="DWF51" s="154"/>
      <c r="DWG51" s="154"/>
      <c r="DWH51" s="154"/>
      <c r="DWI51" s="154"/>
      <c r="DWJ51" s="154"/>
      <c r="DWK51" s="154"/>
      <c r="DWL51" s="154"/>
      <c r="DWM51" s="154"/>
      <c r="DWN51" s="154"/>
      <c r="DWO51" s="154"/>
      <c r="DWP51" s="154"/>
      <c r="DWQ51" s="154"/>
      <c r="DWR51" s="154"/>
      <c r="DWS51" s="154"/>
      <c r="DWT51" s="154"/>
      <c r="DWU51" s="154"/>
      <c r="DWV51" s="154"/>
      <c r="DWW51" s="154"/>
      <c r="DWX51" s="154"/>
      <c r="DWY51" s="154"/>
      <c r="DWZ51" s="154"/>
      <c r="DXA51" s="154"/>
      <c r="DXB51" s="154"/>
      <c r="DXC51" s="154"/>
      <c r="DXD51" s="154"/>
      <c r="DXE51" s="154"/>
      <c r="DXF51" s="154"/>
      <c r="DXG51" s="154"/>
      <c r="DXH51" s="154"/>
      <c r="DXI51" s="154"/>
      <c r="DXJ51" s="154"/>
      <c r="DXK51" s="154"/>
      <c r="DXL51" s="154"/>
      <c r="DXM51" s="154"/>
      <c r="DXN51" s="154"/>
      <c r="DXO51" s="154"/>
      <c r="DXP51" s="154"/>
      <c r="DXQ51" s="154"/>
      <c r="DXR51" s="154"/>
      <c r="DXS51" s="154"/>
      <c r="DXT51" s="154"/>
      <c r="DXU51" s="154"/>
      <c r="DXV51" s="154"/>
      <c r="DXW51" s="154"/>
      <c r="DXX51" s="154"/>
      <c r="DXY51" s="154"/>
      <c r="DXZ51" s="154"/>
      <c r="DYA51" s="154"/>
      <c r="DYB51" s="154"/>
      <c r="DYC51" s="154"/>
      <c r="DYD51" s="154"/>
      <c r="DYE51" s="154"/>
      <c r="DYF51" s="154"/>
      <c r="DYG51" s="154"/>
      <c r="DYH51" s="154"/>
      <c r="DYI51" s="154"/>
      <c r="DYJ51" s="154"/>
      <c r="DYK51" s="154"/>
      <c r="DYL51" s="154"/>
      <c r="DYM51" s="154"/>
      <c r="DYN51" s="154"/>
      <c r="DYO51" s="154"/>
      <c r="DYP51" s="154"/>
      <c r="DYQ51" s="154"/>
      <c r="DYR51" s="154"/>
      <c r="DYS51" s="154"/>
      <c r="DYT51" s="154"/>
      <c r="DYU51" s="154"/>
      <c r="DYV51" s="154"/>
      <c r="DYW51" s="154"/>
      <c r="DYX51" s="154"/>
      <c r="DYY51" s="154"/>
      <c r="DYZ51" s="154"/>
      <c r="DZA51" s="154"/>
      <c r="DZB51" s="154"/>
      <c r="DZC51" s="154"/>
      <c r="DZD51" s="154"/>
      <c r="DZE51" s="154"/>
      <c r="DZF51" s="154"/>
      <c r="DZG51" s="154"/>
      <c r="DZH51" s="154"/>
      <c r="DZI51" s="154"/>
      <c r="DZJ51" s="154"/>
      <c r="DZK51" s="154"/>
      <c r="DZL51" s="154"/>
      <c r="DZM51" s="154"/>
      <c r="DZN51" s="154"/>
      <c r="DZO51" s="154"/>
      <c r="DZP51" s="154"/>
      <c r="DZQ51" s="154"/>
      <c r="DZR51" s="154"/>
      <c r="DZS51" s="154"/>
      <c r="DZT51" s="154"/>
      <c r="DZU51" s="154"/>
      <c r="DZV51" s="154"/>
      <c r="DZW51" s="154"/>
      <c r="DZX51" s="154"/>
      <c r="DZY51" s="154"/>
      <c r="DZZ51" s="154"/>
      <c r="EAA51" s="154"/>
      <c r="EAB51" s="154"/>
      <c r="EAC51" s="154"/>
      <c r="EAD51" s="154"/>
      <c r="EAE51" s="154"/>
      <c r="EAF51" s="154"/>
      <c r="EAG51" s="154"/>
      <c r="EAH51" s="154"/>
      <c r="EAI51" s="154"/>
      <c r="EAJ51" s="154"/>
      <c r="EAK51" s="154"/>
      <c r="EAL51" s="154"/>
      <c r="EAM51" s="154"/>
      <c r="EAN51" s="154"/>
      <c r="EAO51" s="154"/>
      <c r="EAP51" s="154"/>
      <c r="EAQ51" s="154"/>
      <c r="EAR51" s="154"/>
      <c r="EAS51" s="154"/>
      <c r="EAT51" s="154"/>
      <c r="EAU51" s="154"/>
      <c r="EAV51" s="154"/>
      <c r="EAW51" s="154"/>
      <c r="EAX51" s="154"/>
      <c r="EAY51" s="154"/>
      <c r="EAZ51" s="154"/>
      <c r="EBA51" s="154"/>
      <c r="EBB51" s="154"/>
      <c r="EBC51" s="154"/>
      <c r="EBD51" s="154"/>
      <c r="EBE51" s="154"/>
      <c r="EBF51" s="154"/>
      <c r="EBG51" s="154"/>
      <c r="EBH51" s="154"/>
      <c r="EBI51" s="154"/>
      <c r="EBJ51" s="154"/>
      <c r="EBK51" s="154"/>
      <c r="EBL51" s="154"/>
      <c r="EBM51" s="154"/>
      <c r="EBN51" s="154"/>
      <c r="EBO51" s="154"/>
      <c r="EBP51" s="154"/>
      <c r="EBQ51" s="154"/>
      <c r="EBR51" s="154"/>
      <c r="EBS51" s="154"/>
      <c r="EBT51" s="154"/>
      <c r="EBU51" s="154"/>
      <c r="EBV51" s="154"/>
      <c r="EBW51" s="154"/>
      <c r="EBX51" s="154"/>
      <c r="EBY51" s="154"/>
      <c r="EBZ51" s="154"/>
      <c r="ECA51" s="154"/>
      <c r="ECB51" s="154"/>
      <c r="ECC51" s="154"/>
      <c r="ECD51" s="154"/>
      <c r="ECE51" s="154"/>
      <c r="ECF51" s="154"/>
      <c r="ECG51" s="154"/>
      <c r="ECH51" s="154"/>
      <c r="ECI51" s="154"/>
      <c r="ECJ51" s="154"/>
      <c r="ECK51" s="154"/>
      <c r="ECL51" s="154"/>
      <c r="ECM51" s="154"/>
      <c r="ECN51" s="154"/>
      <c r="ECO51" s="154"/>
      <c r="ECP51" s="154"/>
      <c r="ECQ51" s="154"/>
      <c r="ECR51" s="154"/>
      <c r="ECS51" s="154"/>
      <c r="ECT51" s="154"/>
      <c r="ECU51" s="154"/>
      <c r="ECV51" s="154"/>
      <c r="ECW51" s="154"/>
      <c r="ECX51" s="154"/>
      <c r="ECY51" s="154"/>
      <c r="ECZ51" s="154"/>
      <c r="EDA51" s="154"/>
      <c r="EDB51" s="154"/>
      <c r="EDC51" s="154"/>
      <c r="EDD51" s="154"/>
      <c r="EDE51" s="154"/>
      <c r="EDF51" s="154"/>
      <c r="EDG51" s="154"/>
      <c r="EDH51" s="154"/>
      <c r="EDI51" s="154"/>
      <c r="EDJ51" s="154"/>
      <c r="EDK51" s="154"/>
      <c r="EDL51" s="154"/>
      <c r="EDM51" s="154"/>
      <c r="EDN51" s="154"/>
      <c r="EDO51" s="154"/>
      <c r="EDP51" s="154"/>
      <c r="EDQ51" s="154"/>
      <c r="EDR51" s="154"/>
      <c r="EDS51" s="154"/>
      <c r="EDT51" s="154"/>
      <c r="EDU51" s="154"/>
      <c r="EDV51" s="154"/>
      <c r="EDW51" s="154"/>
      <c r="EDX51" s="154"/>
      <c r="EDY51" s="154"/>
      <c r="EDZ51" s="154"/>
      <c r="EEA51" s="154"/>
      <c r="EEB51" s="154"/>
      <c r="EEC51" s="154"/>
      <c r="EED51" s="154"/>
      <c r="EEE51" s="154"/>
      <c r="EEF51" s="154"/>
      <c r="EEG51" s="154"/>
      <c r="EEH51" s="154"/>
      <c r="EEI51" s="154"/>
      <c r="EEJ51" s="154"/>
      <c r="EEK51" s="154"/>
      <c r="EEL51" s="154"/>
      <c r="EEM51" s="154"/>
      <c r="EEN51" s="154"/>
      <c r="EEO51" s="154"/>
      <c r="EEP51" s="154"/>
      <c r="EEQ51" s="154"/>
      <c r="EER51" s="154"/>
      <c r="EES51" s="154"/>
      <c r="EET51" s="154"/>
      <c r="EEU51" s="154"/>
      <c r="EEV51" s="154"/>
      <c r="EEW51" s="154"/>
      <c r="EEX51" s="154"/>
      <c r="EEY51" s="154"/>
      <c r="EEZ51" s="154"/>
      <c r="EFA51" s="154"/>
      <c r="EFB51" s="154"/>
      <c r="EFC51" s="154"/>
      <c r="EFD51" s="154"/>
      <c r="EFE51" s="154"/>
      <c r="EFF51" s="154"/>
      <c r="EFG51" s="154"/>
      <c r="EFH51" s="154"/>
      <c r="EFI51" s="154"/>
      <c r="EFJ51" s="154"/>
      <c r="EFK51" s="154"/>
      <c r="EFL51" s="154"/>
      <c r="EFM51" s="154"/>
      <c r="EFN51" s="154"/>
      <c r="EFO51" s="154"/>
      <c r="EFP51" s="154"/>
      <c r="EFQ51" s="154"/>
      <c r="EFR51" s="154"/>
      <c r="EFS51" s="154"/>
      <c r="EFT51" s="154"/>
      <c r="EFU51" s="154"/>
      <c r="EFV51" s="154"/>
      <c r="EFW51" s="154"/>
      <c r="EFX51" s="154"/>
      <c r="EFY51" s="154"/>
      <c r="EFZ51" s="154"/>
      <c r="EGA51" s="154"/>
      <c r="EGB51" s="154"/>
      <c r="EGC51" s="154"/>
      <c r="EGD51" s="154"/>
      <c r="EGE51" s="154"/>
      <c r="EGF51" s="154"/>
      <c r="EGG51" s="154"/>
      <c r="EGH51" s="154"/>
      <c r="EGI51" s="154"/>
      <c r="EGJ51" s="154"/>
      <c r="EGK51" s="154"/>
      <c r="EGL51" s="154"/>
      <c r="EGM51" s="154"/>
      <c r="EGN51" s="154"/>
      <c r="EGO51" s="154"/>
      <c r="EGP51" s="154"/>
      <c r="EGQ51" s="154"/>
      <c r="EGR51" s="154"/>
      <c r="EGS51" s="154"/>
      <c r="EGT51" s="154"/>
      <c r="EGU51" s="154"/>
      <c r="EGV51" s="154"/>
      <c r="EGW51" s="154"/>
      <c r="EGX51" s="154"/>
      <c r="EGY51" s="154"/>
      <c r="EGZ51" s="154"/>
      <c r="EHA51" s="154"/>
      <c r="EHB51" s="154"/>
      <c r="EHC51" s="154"/>
      <c r="EHD51" s="154"/>
      <c r="EHE51" s="154"/>
      <c r="EHF51" s="154"/>
      <c r="EHG51" s="154"/>
      <c r="EHH51" s="154"/>
      <c r="EHI51" s="154"/>
      <c r="EHJ51" s="154"/>
      <c r="EHK51" s="154"/>
      <c r="EHL51" s="154"/>
      <c r="EHM51" s="154"/>
      <c r="EHN51" s="154"/>
      <c r="EHO51" s="154"/>
      <c r="EHP51" s="154"/>
      <c r="EHQ51" s="154"/>
      <c r="EHR51" s="154"/>
      <c r="EHS51" s="154"/>
      <c r="EHT51" s="154"/>
      <c r="EHU51" s="154"/>
      <c r="EHV51" s="154"/>
      <c r="EHW51" s="154"/>
      <c r="EHX51" s="154"/>
      <c r="EHY51" s="154"/>
      <c r="EHZ51" s="154"/>
      <c r="EIA51" s="154"/>
      <c r="EIB51" s="154"/>
      <c r="EIC51" s="154"/>
      <c r="EID51" s="154"/>
      <c r="EIE51" s="154"/>
      <c r="EIF51" s="154"/>
      <c r="EIG51" s="154"/>
      <c r="EIH51" s="154"/>
      <c r="EII51" s="154"/>
      <c r="EIJ51" s="154"/>
      <c r="EIK51" s="154"/>
      <c r="EIL51" s="154"/>
      <c r="EIM51" s="154"/>
      <c r="EIN51" s="154"/>
      <c r="EIO51" s="154"/>
      <c r="EIP51" s="154"/>
      <c r="EIQ51" s="154"/>
      <c r="EIR51" s="154"/>
      <c r="EIS51" s="154"/>
      <c r="EIT51" s="154"/>
      <c r="EIU51" s="154"/>
      <c r="EIV51" s="154"/>
      <c r="EIW51" s="154"/>
      <c r="EIX51" s="154"/>
      <c r="EIY51" s="154"/>
      <c r="EIZ51" s="154"/>
      <c r="EJA51" s="154"/>
      <c r="EJB51" s="154"/>
      <c r="EJC51" s="154"/>
      <c r="EJD51" s="154"/>
      <c r="EJE51" s="154"/>
      <c r="EJF51" s="154"/>
      <c r="EJG51" s="154"/>
      <c r="EJH51" s="154"/>
      <c r="EJI51" s="154"/>
      <c r="EJJ51" s="154"/>
      <c r="EJK51" s="154"/>
      <c r="EJL51" s="154"/>
      <c r="EJM51" s="154"/>
      <c r="EJN51" s="154"/>
      <c r="EJO51" s="154"/>
      <c r="EJP51" s="154"/>
      <c r="EJQ51" s="154"/>
      <c r="EJR51" s="154"/>
      <c r="EJS51" s="154"/>
      <c r="EJT51" s="154"/>
      <c r="EJU51" s="154"/>
      <c r="EJV51" s="154"/>
      <c r="EJW51" s="154"/>
      <c r="EJX51" s="154"/>
      <c r="EJY51" s="154"/>
      <c r="EJZ51" s="154"/>
      <c r="EKA51" s="154"/>
      <c r="EKB51" s="154"/>
      <c r="EKC51" s="154"/>
      <c r="EKD51" s="154"/>
      <c r="EKE51" s="154"/>
      <c r="EKF51" s="154"/>
      <c r="EKG51" s="154"/>
      <c r="EKH51" s="154"/>
      <c r="EKI51" s="154"/>
      <c r="EKJ51" s="154"/>
      <c r="EKK51" s="154"/>
      <c r="EKL51" s="154"/>
      <c r="EKM51" s="154"/>
      <c r="EKN51" s="154"/>
      <c r="EKO51" s="154"/>
      <c r="EKP51" s="154"/>
      <c r="EKQ51" s="154"/>
      <c r="EKR51" s="154"/>
      <c r="EKS51" s="154"/>
      <c r="EKT51" s="154"/>
      <c r="EKU51" s="154"/>
      <c r="EKV51" s="154"/>
      <c r="EKW51" s="154"/>
      <c r="EKX51" s="154"/>
      <c r="EKY51" s="154"/>
      <c r="EKZ51" s="154"/>
      <c r="ELA51" s="154"/>
      <c r="ELB51" s="154"/>
      <c r="ELC51" s="154"/>
      <c r="ELD51" s="154"/>
      <c r="ELE51" s="154"/>
      <c r="ELF51" s="154"/>
      <c r="ELG51" s="154"/>
      <c r="ELH51" s="154"/>
      <c r="ELI51" s="154"/>
      <c r="ELJ51" s="154"/>
      <c r="ELK51" s="154"/>
      <c r="ELL51" s="154"/>
      <c r="ELM51" s="154"/>
      <c r="ELN51" s="154"/>
      <c r="ELO51" s="154"/>
      <c r="ELP51" s="154"/>
      <c r="ELQ51" s="154"/>
      <c r="ELR51" s="154"/>
      <c r="ELS51" s="154"/>
      <c r="ELT51" s="154"/>
      <c r="ELU51" s="154"/>
      <c r="ELV51" s="154"/>
      <c r="ELW51" s="154"/>
      <c r="ELX51" s="154"/>
      <c r="ELY51" s="154"/>
      <c r="ELZ51" s="154"/>
      <c r="EMA51" s="154"/>
      <c r="EMB51" s="154"/>
      <c r="EMC51" s="154"/>
      <c r="EMD51" s="154"/>
      <c r="EME51" s="154"/>
      <c r="EMF51" s="154"/>
      <c r="EMG51" s="154"/>
      <c r="EMH51" s="154"/>
      <c r="EMI51" s="154"/>
      <c r="EMJ51" s="154"/>
      <c r="EMK51" s="154"/>
      <c r="EML51" s="154"/>
      <c r="EMM51" s="154"/>
      <c r="EMN51" s="154"/>
      <c r="EMO51" s="154"/>
      <c r="EMP51" s="154"/>
      <c r="EMQ51" s="154"/>
      <c r="EMR51" s="154"/>
      <c r="EMS51" s="154"/>
      <c r="EMT51" s="154"/>
      <c r="EMU51" s="154"/>
      <c r="EMV51" s="154"/>
      <c r="EMW51" s="154"/>
      <c r="EMX51" s="154"/>
      <c r="EMY51" s="154"/>
      <c r="EMZ51" s="154"/>
      <c r="ENA51" s="154"/>
      <c r="ENB51" s="154"/>
      <c r="ENC51" s="154"/>
      <c r="END51" s="154"/>
      <c r="ENE51" s="154"/>
      <c r="ENF51" s="154"/>
      <c r="ENG51" s="154"/>
      <c r="ENH51" s="154"/>
      <c r="ENI51" s="154"/>
      <c r="ENJ51" s="154"/>
      <c r="ENK51" s="154"/>
      <c r="ENL51" s="154"/>
      <c r="ENM51" s="154"/>
      <c r="ENN51" s="154"/>
      <c r="ENO51" s="154"/>
      <c r="ENP51" s="154"/>
      <c r="ENQ51" s="154"/>
      <c r="ENR51" s="154"/>
      <c r="ENS51" s="154"/>
      <c r="ENT51" s="154"/>
      <c r="ENU51" s="154"/>
      <c r="ENV51" s="154"/>
      <c r="ENW51" s="154"/>
      <c r="ENX51" s="154"/>
      <c r="ENY51" s="154"/>
      <c r="ENZ51" s="154"/>
      <c r="EOA51" s="154"/>
      <c r="EOB51" s="154"/>
      <c r="EOC51" s="154"/>
      <c r="EOD51" s="154"/>
      <c r="EOE51" s="154"/>
      <c r="EOF51" s="154"/>
      <c r="EOG51" s="154"/>
      <c r="EOH51" s="154"/>
      <c r="EOI51" s="154"/>
      <c r="EOJ51" s="154"/>
      <c r="EOK51" s="154"/>
      <c r="EOL51" s="154"/>
      <c r="EOM51" s="154"/>
      <c r="EON51" s="154"/>
      <c r="EOO51" s="154"/>
      <c r="EOP51" s="154"/>
      <c r="EOQ51" s="154"/>
      <c r="EOR51" s="154"/>
      <c r="EOS51" s="154"/>
      <c r="EOT51" s="154"/>
      <c r="EOU51" s="154"/>
      <c r="EOV51" s="154"/>
      <c r="EOW51" s="154"/>
      <c r="EOX51" s="154"/>
      <c r="EOY51" s="154"/>
      <c r="EOZ51" s="154"/>
      <c r="EPA51" s="154"/>
      <c r="EPB51" s="154"/>
      <c r="EPC51" s="154"/>
      <c r="EPD51" s="154"/>
      <c r="EPE51" s="154"/>
      <c r="EPF51" s="154"/>
      <c r="EPG51" s="154"/>
      <c r="EPH51" s="154"/>
      <c r="EPI51" s="154"/>
      <c r="EPJ51" s="154"/>
      <c r="EPK51" s="154"/>
      <c r="EPL51" s="154"/>
      <c r="EPM51" s="154"/>
      <c r="EPN51" s="154"/>
      <c r="EPO51" s="154"/>
      <c r="EPP51" s="154"/>
      <c r="EPQ51" s="154"/>
      <c r="EPR51" s="154"/>
      <c r="EPS51" s="154"/>
      <c r="EPT51" s="154"/>
      <c r="EPU51" s="154"/>
      <c r="EPV51" s="154"/>
      <c r="EPW51" s="154"/>
      <c r="EPX51" s="154"/>
      <c r="EPY51" s="154"/>
      <c r="EPZ51" s="154"/>
      <c r="EQA51" s="154"/>
      <c r="EQB51" s="154"/>
      <c r="EQC51" s="154"/>
      <c r="EQD51" s="154"/>
      <c r="EQE51" s="154"/>
      <c r="EQF51" s="154"/>
      <c r="EQG51" s="154"/>
      <c r="EQH51" s="154"/>
      <c r="EQI51" s="154"/>
      <c r="EQJ51" s="154"/>
      <c r="EQK51" s="154"/>
      <c r="EQL51" s="154"/>
      <c r="EQM51" s="154"/>
      <c r="EQN51" s="154"/>
      <c r="EQO51" s="154"/>
      <c r="EQP51" s="154"/>
      <c r="EQQ51" s="154"/>
      <c r="EQR51" s="154"/>
      <c r="EQS51" s="154"/>
      <c r="EQT51" s="154"/>
      <c r="EQU51" s="154"/>
      <c r="EQV51" s="154"/>
      <c r="EQW51" s="154"/>
      <c r="EQX51" s="154"/>
      <c r="EQY51" s="154"/>
      <c r="EQZ51" s="154"/>
      <c r="ERA51" s="154"/>
      <c r="ERB51" s="154"/>
      <c r="ERC51" s="154"/>
      <c r="ERD51" s="154"/>
      <c r="ERE51" s="154"/>
      <c r="ERF51" s="154"/>
      <c r="ERG51" s="154"/>
      <c r="ERH51" s="154"/>
      <c r="ERI51" s="154"/>
      <c r="ERJ51" s="154"/>
      <c r="ERK51" s="154"/>
      <c r="ERL51" s="154"/>
      <c r="ERM51" s="154"/>
      <c r="ERN51" s="154"/>
      <c r="ERO51" s="154"/>
      <c r="ERP51" s="154"/>
      <c r="ERQ51" s="154"/>
      <c r="ERR51" s="154"/>
      <c r="ERS51" s="154"/>
      <c r="ERT51" s="154"/>
      <c r="ERU51" s="154"/>
      <c r="ERV51" s="154"/>
      <c r="ERW51" s="154"/>
      <c r="ERX51" s="154"/>
      <c r="ERY51" s="154"/>
      <c r="ERZ51" s="154"/>
      <c r="ESA51" s="154"/>
      <c r="ESB51" s="154"/>
      <c r="ESC51" s="154"/>
      <c r="ESD51" s="154"/>
      <c r="ESE51" s="154"/>
      <c r="ESF51" s="154"/>
      <c r="ESG51" s="154"/>
      <c r="ESH51" s="154"/>
      <c r="ESI51" s="154"/>
      <c r="ESJ51" s="154"/>
      <c r="ESK51" s="154"/>
      <c r="ESL51" s="154"/>
      <c r="ESM51" s="154"/>
      <c r="ESN51" s="154"/>
      <c r="ESO51" s="154"/>
      <c r="ESP51" s="154"/>
      <c r="ESQ51" s="154"/>
      <c r="ESR51" s="154"/>
      <c r="ESS51" s="154"/>
      <c r="EST51" s="154"/>
      <c r="ESU51" s="154"/>
      <c r="ESV51" s="154"/>
      <c r="ESW51" s="154"/>
      <c r="ESX51" s="154"/>
      <c r="ESY51" s="154"/>
      <c r="ESZ51" s="154"/>
      <c r="ETA51" s="154"/>
      <c r="ETB51" s="154"/>
      <c r="ETC51" s="154"/>
      <c r="ETD51" s="154"/>
      <c r="ETE51" s="154"/>
      <c r="ETF51" s="154"/>
      <c r="ETG51" s="154"/>
      <c r="ETH51" s="154"/>
      <c r="ETI51" s="154"/>
      <c r="ETJ51" s="154"/>
      <c r="ETK51" s="154"/>
      <c r="ETL51" s="154"/>
      <c r="ETM51" s="154"/>
      <c r="ETN51" s="154"/>
      <c r="ETO51" s="154"/>
      <c r="ETP51" s="154"/>
      <c r="ETQ51" s="154"/>
      <c r="ETR51" s="154"/>
      <c r="ETS51" s="154"/>
      <c r="ETT51" s="154"/>
      <c r="ETU51" s="154"/>
      <c r="ETV51" s="154"/>
      <c r="ETW51" s="154"/>
      <c r="ETX51" s="154"/>
      <c r="ETY51" s="154"/>
      <c r="ETZ51" s="154"/>
      <c r="EUA51" s="154"/>
      <c r="EUB51" s="154"/>
      <c r="EUC51" s="154"/>
      <c r="EUD51" s="154"/>
      <c r="EUE51" s="154"/>
      <c r="EUF51" s="154"/>
      <c r="EUG51" s="154"/>
      <c r="EUH51" s="154"/>
      <c r="EUI51" s="154"/>
      <c r="EUJ51" s="154"/>
      <c r="EUK51" s="154"/>
      <c r="EUL51" s="154"/>
      <c r="EUM51" s="154"/>
      <c r="EUN51" s="154"/>
      <c r="EUO51" s="154"/>
      <c r="EUP51" s="154"/>
      <c r="EUQ51" s="154"/>
      <c r="EUR51" s="154"/>
      <c r="EUS51" s="154"/>
      <c r="EUT51" s="154"/>
      <c r="EUU51" s="154"/>
      <c r="EUV51" s="154"/>
      <c r="EUW51" s="154"/>
      <c r="EUX51" s="154"/>
      <c r="EUY51" s="154"/>
      <c r="EUZ51" s="154"/>
      <c r="EVA51" s="154"/>
      <c r="EVB51" s="154"/>
      <c r="EVC51" s="154"/>
      <c r="EVD51" s="154"/>
      <c r="EVE51" s="154"/>
      <c r="EVF51" s="154"/>
      <c r="EVG51" s="154"/>
      <c r="EVH51" s="154"/>
      <c r="EVI51" s="154"/>
      <c r="EVJ51" s="154"/>
      <c r="EVK51" s="154"/>
      <c r="EVL51" s="154"/>
      <c r="EVM51" s="154"/>
      <c r="EVN51" s="154"/>
      <c r="EVO51" s="154"/>
      <c r="EVP51" s="154"/>
      <c r="EVQ51" s="154"/>
      <c r="EVR51" s="154"/>
      <c r="EVS51" s="154"/>
      <c r="EVT51" s="154"/>
      <c r="EVU51" s="154"/>
      <c r="EVV51" s="154"/>
      <c r="EVW51" s="154"/>
      <c r="EVX51" s="154"/>
      <c r="EVY51" s="154"/>
      <c r="EVZ51" s="154"/>
      <c r="EWA51" s="154"/>
      <c r="EWB51" s="154"/>
      <c r="EWC51" s="154"/>
      <c r="EWD51" s="154"/>
      <c r="EWE51" s="154"/>
      <c r="EWF51" s="154"/>
      <c r="EWG51" s="154"/>
      <c r="EWH51" s="154"/>
      <c r="EWI51" s="154"/>
      <c r="EWJ51" s="154"/>
      <c r="EWK51" s="154"/>
      <c r="EWL51" s="154"/>
      <c r="EWM51" s="154"/>
      <c r="EWN51" s="154"/>
      <c r="EWO51" s="154"/>
      <c r="EWP51" s="154"/>
      <c r="EWQ51" s="154"/>
      <c r="EWR51" s="154"/>
      <c r="EWS51" s="154"/>
      <c r="EWT51" s="154"/>
      <c r="EWU51" s="154"/>
      <c r="EWV51" s="154"/>
      <c r="EWW51" s="154"/>
      <c r="EWX51" s="154"/>
      <c r="EWY51" s="154"/>
      <c r="EWZ51" s="154"/>
      <c r="EXA51" s="154"/>
      <c r="EXB51" s="154"/>
      <c r="EXC51" s="154"/>
      <c r="EXD51" s="154"/>
      <c r="EXE51" s="154"/>
      <c r="EXF51" s="154"/>
      <c r="EXG51" s="154"/>
      <c r="EXH51" s="154"/>
      <c r="EXI51" s="154"/>
      <c r="EXJ51" s="154"/>
      <c r="EXK51" s="154"/>
      <c r="EXL51" s="154"/>
      <c r="EXM51" s="154"/>
      <c r="EXN51" s="154"/>
      <c r="EXO51" s="154"/>
      <c r="EXP51" s="154"/>
      <c r="EXQ51" s="154"/>
      <c r="EXR51" s="154"/>
      <c r="EXS51" s="154"/>
      <c r="EXT51" s="154"/>
      <c r="EXU51" s="154"/>
      <c r="EXV51" s="154"/>
      <c r="EXW51" s="154"/>
      <c r="EXX51" s="154"/>
      <c r="EXY51" s="154"/>
      <c r="EXZ51" s="154"/>
      <c r="EYA51" s="154"/>
      <c r="EYB51" s="154"/>
      <c r="EYC51" s="154"/>
      <c r="EYD51" s="154"/>
      <c r="EYE51" s="154"/>
      <c r="EYF51" s="154"/>
      <c r="EYG51" s="154"/>
      <c r="EYH51" s="154"/>
      <c r="EYI51" s="154"/>
      <c r="EYJ51" s="154"/>
      <c r="EYK51" s="154"/>
      <c r="EYL51" s="154"/>
      <c r="EYM51" s="154"/>
      <c r="EYN51" s="154"/>
      <c r="EYO51" s="154"/>
      <c r="EYP51" s="154"/>
      <c r="EYQ51" s="154"/>
      <c r="EYR51" s="154"/>
      <c r="EYS51" s="154"/>
      <c r="EYT51" s="154"/>
      <c r="EYU51" s="154"/>
      <c r="EYV51" s="154"/>
      <c r="EYW51" s="154"/>
      <c r="EYX51" s="154"/>
      <c r="EYY51" s="154"/>
      <c r="EYZ51" s="154"/>
      <c r="EZA51" s="154"/>
      <c r="EZB51" s="154"/>
      <c r="EZC51" s="154"/>
      <c r="EZD51" s="154"/>
      <c r="EZE51" s="154"/>
      <c r="EZF51" s="154"/>
      <c r="EZG51" s="154"/>
      <c r="EZH51" s="154"/>
      <c r="EZI51" s="154"/>
      <c r="EZJ51" s="154"/>
      <c r="EZK51" s="154"/>
      <c r="EZL51" s="154"/>
      <c r="EZM51" s="154"/>
      <c r="EZN51" s="154"/>
      <c r="EZO51" s="154"/>
      <c r="EZP51" s="154"/>
      <c r="EZQ51" s="154"/>
      <c r="EZR51" s="154"/>
      <c r="EZS51" s="154"/>
      <c r="EZT51" s="154"/>
      <c r="EZU51" s="154"/>
      <c r="EZV51" s="154"/>
      <c r="EZW51" s="154"/>
      <c r="EZX51" s="154"/>
      <c r="EZY51" s="154"/>
      <c r="EZZ51" s="154"/>
      <c r="FAA51" s="154"/>
      <c r="FAB51" s="154"/>
      <c r="FAC51" s="154"/>
      <c r="FAD51" s="154"/>
      <c r="FAE51" s="154"/>
      <c r="FAF51" s="154"/>
      <c r="FAG51" s="154"/>
      <c r="FAH51" s="154"/>
      <c r="FAI51" s="154"/>
      <c r="FAJ51" s="154"/>
      <c r="FAK51" s="154"/>
      <c r="FAL51" s="154"/>
      <c r="FAM51" s="154"/>
      <c r="FAN51" s="154"/>
      <c r="FAO51" s="154"/>
      <c r="FAP51" s="154"/>
      <c r="FAQ51" s="154"/>
      <c r="FAR51" s="154"/>
      <c r="FAS51" s="154"/>
      <c r="FAT51" s="154"/>
      <c r="FAU51" s="154"/>
      <c r="FAV51" s="154"/>
      <c r="FAW51" s="154"/>
      <c r="FAX51" s="154"/>
      <c r="FAY51" s="154"/>
      <c r="FAZ51" s="154"/>
      <c r="FBA51" s="154"/>
      <c r="FBB51" s="154"/>
      <c r="FBC51" s="154"/>
      <c r="FBD51" s="154"/>
      <c r="FBE51" s="154"/>
      <c r="FBF51" s="154"/>
      <c r="FBG51" s="154"/>
      <c r="FBH51" s="154"/>
      <c r="FBI51" s="154"/>
      <c r="FBJ51" s="154"/>
      <c r="FBK51" s="154"/>
      <c r="FBL51" s="154"/>
      <c r="FBM51" s="154"/>
      <c r="FBN51" s="154"/>
      <c r="FBO51" s="154"/>
      <c r="FBP51" s="154"/>
      <c r="FBQ51" s="154"/>
      <c r="FBR51" s="154"/>
      <c r="FBS51" s="154"/>
      <c r="FBT51" s="154"/>
      <c r="FBU51" s="154"/>
      <c r="FBV51" s="154"/>
      <c r="FBW51" s="154"/>
      <c r="FBX51" s="154"/>
      <c r="FBY51" s="154"/>
      <c r="FBZ51" s="154"/>
      <c r="FCA51" s="154"/>
      <c r="FCB51" s="154"/>
      <c r="FCC51" s="154"/>
      <c r="FCD51" s="154"/>
      <c r="FCE51" s="154"/>
      <c r="FCF51" s="154"/>
      <c r="FCG51" s="154"/>
      <c r="FCH51" s="154"/>
      <c r="FCI51" s="154"/>
      <c r="FCJ51" s="154"/>
      <c r="FCK51" s="154"/>
      <c r="FCL51" s="154"/>
      <c r="FCM51" s="154"/>
      <c r="FCN51" s="154"/>
      <c r="FCO51" s="154"/>
      <c r="FCP51" s="154"/>
      <c r="FCQ51" s="154"/>
      <c r="FCR51" s="154"/>
      <c r="FCS51" s="154"/>
      <c r="FCT51" s="154"/>
      <c r="FCU51" s="154"/>
      <c r="FCV51" s="154"/>
      <c r="FCW51" s="154"/>
      <c r="FCX51" s="154"/>
      <c r="FCY51" s="154"/>
      <c r="FCZ51" s="154"/>
      <c r="FDA51" s="154"/>
      <c r="FDB51" s="154"/>
      <c r="FDC51" s="154"/>
      <c r="FDD51" s="154"/>
      <c r="FDE51" s="154"/>
      <c r="FDF51" s="154"/>
      <c r="FDG51" s="154"/>
      <c r="FDH51" s="154"/>
      <c r="FDI51" s="154"/>
      <c r="FDJ51" s="154"/>
      <c r="FDK51" s="154"/>
      <c r="FDL51" s="154"/>
      <c r="FDM51" s="154"/>
      <c r="FDN51" s="154"/>
      <c r="FDO51" s="154"/>
      <c r="FDP51" s="154"/>
      <c r="FDQ51" s="154"/>
      <c r="FDR51" s="154"/>
      <c r="FDS51" s="154"/>
      <c r="FDT51" s="154"/>
      <c r="FDU51" s="154"/>
      <c r="FDV51" s="154"/>
      <c r="FDW51" s="154"/>
      <c r="FDX51" s="154"/>
      <c r="FDY51" s="154"/>
      <c r="FDZ51" s="154"/>
      <c r="FEA51" s="154"/>
      <c r="FEB51" s="154"/>
      <c r="FEC51" s="154"/>
      <c r="FED51" s="154"/>
      <c r="FEE51" s="154"/>
      <c r="FEF51" s="154"/>
      <c r="FEG51" s="154"/>
      <c r="FEH51" s="154"/>
      <c r="FEI51" s="154"/>
      <c r="FEJ51" s="154"/>
      <c r="FEK51" s="154"/>
      <c r="FEL51" s="154"/>
      <c r="FEM51" s="154"/>
      <c r="FEN51" s="154"/>
      <c r="FEO51" s="154"/>
      <c r="FEP51" s="154"/>
      <c r="FEQ51" s="154"/>
      <c r="FER51" s="154"/>
      <c r="FES51" s="154"/>
      <c r="FET51" s="154"/>
      <c r="FEU51" s="154"/>
      <c r="FEV51" s="154"/>
      <c r="FEW51" s="154"/>
      <c r="FEX51" s="154"/>
      <c r="FEY51" s="154"/>
      <c r="FEZ51" s="154"/>
      <c r="FFA51" s="154"/>
      <c r="FFB51" s="154"/>
      <c r="FFC51" s="154"/>
      <c r="FFD51" s="154"/>
      <c r="FFE51" s="154"/>
      <c r="FFF51" s="154"/>
      <c r="FFG51" s="154"/>
      <c r="FFH51" s="154"/>
      <c r="FFI51" s="154"/>
      <c r="FFJ51" s="154"/>
      <c r="FFK51" s="154"/>
      <c r="FFL51" s="154"/>
      <c r="FFM51" s="154"/>
      <c r="FFN51" s="154"/>
      <c r="FFO51" s="154"/>
      <c r="FFP51" s="154"/>
      <c r="FFQ51" s="154"/>
      <c r="FFR51" s="154"/>
      <c r="FFS51" s="154"/>
      <c r="FFT51" s="154"/>
      <c r="FFU51" s="154"/>
      <c r="FFV51" s="154"/>
      <c r="FFW51" s="154"/>
      <c r="FFX51" s="154"/>
      <c r="FFY51" s="154"/>
      <c r="FFZ51" s="154"/>
      <c r="FGA51" s="154"/>
      <c r="FGB51" s="154"/>
      <c r="FGC51" s="154"/>
      <c r="FGD51" s="154"/>
      <c r="FGE51" s="154"/>
      <c r="FGF51" s="154"/>
      <c r="FGG51" s="154"/>
      <c r="FGH51" s="154"/>
      <c r="FGI51" s="154"/>
      <c r="FGJ51" s="154"/>
      <c r="FGK51" s="154"/>
      <c r="FGL51" s="154"/>
      <c r="FGM51" s="154"/>
      <c r="FGN51" s="154"/>
      <c r="FGO51" s="154"/>
      <c r="FGP51" s="154"/>
      <c r="FGQ51" s="154"/>
      <c r="FGR51" s="154"/>
      <c r="FGS51" s="154"/>
      <c r="FGT51" s="154"/>
      <c r="FGU51" s="154"/>
      <c r="FGV51" s="154"/>
      <c r="FGW51" s="154"/>
      <c r="FGX51" s="154"/>
      <c r="FGY51" s="154"/>
      <c r="FGZ51" s="154"/>
      <c r="FHA51" s="154"/>
      <c r="FHB51" s="154"/>
      <c r="FHC51" s="154"/>
      <c r="FHD51" s="154"/>
      <c r="FHE51" s="154"/>
      <c r="FHF51" s="154"/>
      <c r="FHG51" s="154"/>
      <c r="FHH51" s="154"/>
      <c r="FHI51" s="154"/>
      <c r="FHJ51" s="154"/>
      <c r="FHK51" s="154"/>
      <c r="FHL51" s="154"/>
      <c r="FHM51" s="154"/>
      <c r="FHN51" s="154"/>
      <c r="FHO51" s="154"/>
      <c r="FHP51" s="154"/>
      <c r="FHQ51" s="154"/>
      <c r="FHR51" s="154"/>
      <c r="FHS51" s="154"/>
      <c r="FHT51" s="154"/>
      <c r="FHU51" s="154"/>
      <c r="FHV51" s="154"/>
      <c r="FHW51" s="154"/>
      <c r="FHX51" s="154"/>
      <c r="FHY51" s="154"/>
      <c r="FHZ51" s="154"/>
      <c r="FIA51" s="154"/>
      <c r="FIB51" s="154"/>
      <c r="FIC51" s="154"/>
      <c r="FID51" s="154"/>
      <c r="FIE51" s="154"/>
      <c r="FIF51" s="154"/>
      <c r="FIG51" s="154"/>
      <c r="FIH51" s="154"/>
      <c r="FII51" s="154"/>
      <c r="FIJ51" s="154"/>
      <c r="FIK51" s="154"/>
      <c r="FIL51" s="154"/>
      <c r="FIM51" s="154"/>
      <c r="FIN51" s="154"/>
      <c r="FIO51" s="154"/>
      <c r="FIP51" s="154"/>
      <c r="FIQ51" s="154"/>
      <c r="FIR51" s="154"/>
      <c r="FIS51" s="154"/>
      <c r="FIT51" s="154"/>
      <c r="FIU51" s="154"/>
      <c r="FIV51" s="154"/>
      <c r="FIW51" s="154"/>
      <c r="FIX51" s="154"/>
      <c r="FIY51" s="154"/>
      <c r="FIZ51" s="154"/>
      <c r="FJA51" s="154"/>
      <c r="FJB51" s="154"/>
      <c r="FJC51" s="154"/>
      <c r="FJD51" s="154"/>
      <c r="FJE51" s="154"/>
      <c r="FJF51" s="154"/>
      <c r="FJG51" s="154"/>
      <c r="FJH51" s="154"/>
      <c r="FJI51" s="154"/>
      <c r="FJJ51" s="154"/>
      <c r="FJK51" s="154"/>
      <c r="FJL51" s="154"/>
      <c r="FJM51" s="154"/>
      <c r="FJN51" s="154"/>
      <c r="FJO51" s="154"/>
      <c r="FJP51" s="154"/>
      <c r="FJQ51" s="154"/>
      <c r="FJR51" s="154"/>
      <c r="FJS51" s="154"/>
      <c r="FJT51" s="154"/>
      <c r="FJU51" s="154"/>
      <c r="FJV51" s="154"/>
      <c r="FJW51" s="154"/>
      <c r="FJX51" s="154"/>
      <c r="FJY51" s="154"/>
      <c r="FJZ51" s="154"/>
      <c r="FKA51" s="154"/>
      <c r="FKB51" s="154"/>
      <c r="FKC51" s="154"/>
      <c r="FKD51" s="154"/>
      <c r="FKE51" s="154"/>
      <c r="FKF51" s="154"/>
      <c r="FKG51" s="154"/>
      <c r="FKH51" s="154"/>
      <c r="FKI51" s="154"/>
      <c r="FKJ51" s="154"/>
      <c r="FKK51" s="154"/>
      <c r="FKL51" s="154"/>
      <c r="FKM51" s="154"/>
      <c r="FKN51" s="154"/>
      <c r="FKO51" s="154"/>
      <c r="FKP51" s="154"/>
      <c r="FKQ51" s="154"/>
      <c r="FKR51" s="154"/>
      <c r="FKS51" s="154"/>
      <c r="FKT51" s="154"/>
      <c r="FKU51" s="154"/>
      <c r="FKV51" s="154"/>
      <c r="FKW51" s="154"/>
      <c r="FKX51" s="154"/>
      <c r="FKY51" s="154"/>
      <c r="FKZ51" s="154"/>
      <c r="FLA51" s="154"/>
      <c r="FLB51" s="154"/>
      <c r="FLC51" s="154"/>
      <c r="FLD51" s="154"/>
      <c r="FLE51" s="154"/>
      <c r="FLF51" s="154"/>
      <c r="FLG51" s="154"/>
      <c r="FLH51" s="154"/>
      <c r="FLI51" s="154"/>
      <c r="FLJ51" s="154"/>
      <c r="FLK51" s="154"/>
      <c r="FLL51" s="154"/>
      <c r="FLM51" s="154"/>
      <c r="FLN51" s="154"/>
      <c r="FLO51" s="154"/>
      <c r="FLP51" s="154"/>
      <c r="FLQ51" s="154"/>
      <c r="FLR51" s="154"/>
      <c r="FLS51" s="154"/>
      <c r="FLT51" s="154"/>
      <c r="FLU51" s="154"/>
      <c r="FLV51" s="154"/>
      <c r="FLW51" s="154"/>
      <c r="FLX51" s="154"/>
      <c r="FLY51" s="154"/>
      <c r="FLZ51" s="154"/>
      <c r="FMA51" s="154"/>
      <c r="FMB51" s="154"/>
      <c r="FMC51" s="154"/>
      <c r="FMD51" s="154"/>
      <c r="FME51" s="154"/>
      <c r="FMF51" s="154"/>
      <c r="FMG51" s="154"/>
      <c r="FMH51" s="154"/>
      <c r="FMI51" s="154"/>
      <c r="FMJ51" s="154"/>
      <c r="FMK51" s="154"/>
      <c r="FML51" s="154"/>
      <c r="FMM51" s="154"/>
      <c r="FMN51" s="154"/>
      <c r="FMO51" s="154"/>
      <c r="FMP51" s="154"/>
      <c r="FMQ51" s="154"/>
      <c r="FMR51" s="154"/>
      <c r="FMS51" s="154"/>
      <c r="FMT51" s="154"/>
      <c r="FMU51" s="154"/>
      <c r="FMV51" s="154"/>
      <c r="FMW51" s="154"/>
      <c r="FMX51" s="154"/>
      <c r="FMY51" s="154"/>
      <c r="FMZ51" s="154"/>
      <c r="FNA51" s="154"/>
      <c r="FNB51" s="154"/>
      <c r="FNC51" s="154"/>
      <c r="FND51" s="154"/>
      <c r="FNE51" s="154"/>
      <c r="FNF51" s="154"/>
      <c r="FNG51" s="154"/>
      <c r="FNH51" s="154"/>
      <c r="FNI51" s="154"/>
      <c r="FNJ51" s="154"/>
      <c r="FNK51" s="154"/>
      <c r="FNL51" s="154"/>
      <c r="FNM51" s="154"/>
      <c r="FNN51" s="154"/>
      <c r="FNO51" s="154"/>
      <c r="FNP51" s="154"/>
      <c r="FNQ51" s="154"/>
      <c r="FNR51" s="154"/>
      <c r="FNS51" s="154"/>
      <c r="FNT51" s="154"/>
      <c r="FNU51" s="154"/>
      <c r="FNV51" s="154"/>
      <c r="FNW51" s="154"/>
      <c r="FNX51" s="154"/>
      <c r="FNY51" s="154"/>
      <c r="FNZ51" s="154"/>
      <c r="FOA51" s="154"/>
      <c r="FOB51" s="154"/>
      <c r="FOC51" s="154"/>
      <c r="FOD51" s="154"/>
      <c r="FOE51" s="154"/>
      <c r="FOF51" s="154"/>
      <c r="FOG51" s="154"/>
      <c r="FOH51" s="154"/>
      <c r="FOI51" s="154"/>
      <c r="FOJ51" s="154"/>
      <c r="FOK51" s="154"/>
      <c r="FOL51" s="154"/>
      <c r="FOM51" s="154"/>
      <c r="FON51" s="154"/>
      <c r="FOO51" s="154"/>
      <c r="FOP51" s="154"/>
      <c r="FOQ51" s="154"/>
      <c r="FOR51" s="154"/>
      <c r="FOS51" s="154"/>
      <c r="FOT51" s="154"/>
      <c r="FOU51" s="154"/>
      <c r="FOV51" s="154"/>
      <c r="FOW51" s="154"/>
      <c r="FOX51" s="154"/>
      <c r="FOY51" s="154"/>
      <c r="FOZ51" s="154"/>
      <c r="FPA51" s="154"/>
      <c r="FPB51" s="154"/>
      <c r="FPC51" s="154"/>
      <c r="FPD51" s="154"/>
      <c r="FPE51" s="154"/>
      <c r="FPF51" s="154"/>
      <c r="FPG51" s="154"/>
      <c r="FPH51" s="154"/>
      <c r="FPI51" s="154"/>
      <c r="FPJ51" s="154"/>
      <c r="FPK51" s="154"/>
      <c r="FPL51" s="154"/>
      <c r="FPM51" s="154"/>
      <c r="FPN51" s="154"/>
      <c r="FPO51" s="154"/>
      <c r="FPP51" s="154"/>
      <c r="FPQ51" s="154"/>
      <c r="FPR51" s="154"/>
      <c r="FPS51" s="154"/>
      <c r="FPT51" s="154"/>
      <c r="FPU51" s="154"/>
      <c r="FPV51" s="154"/>
      <c r="FPW51" s="154"/>
      <c r="FPX51" s="154"/>
      <c r="FPY51" s="154"/>
      <c r="FPZ51" s="154"/>
      <c r="FQA51" s="154"/>
      <c r="FQB51" s="154"/>
      <c r="FQC51" s="154"/>
      <c r="FQD51" s="154"/>
      <c r="FQE51" s="154"/>
      <c r="FQF51" s="154"/>
      <c r="FQG51" s="154"/>
      <c r="FQH51" s="154"/>
      <c r="FQI51" s="154"/>
      <c r="FQJ51" s="154"/>
      <c r="FQK51" s="154"/>
      <c r="FQL51" s="154"/>
      <c r="FQM51" s="154"/>
      <c r="FQN51" s="154"/>
      <c r="FQO51" s="154"/>
      <c r="FQP51" s="154"/>
      <c r="FQQ51" s="154"/>
      <c r="FQR51" s="154"/>
      <c r="FQS51" s="154"/>
      <c r="FQT51" s="154"/>
      <c r="FQU51" s="154"/>
      <c r="FQV51" s="154"/>
      <c r="FQW51" s="154"/>
      <c r="FQX51" s="154"/>
      <c r="FQY51" s="154"/>
      <c r="FQZ51" s="154"/>
      <c r="FRA51" s="154"/>
      <c r="FRB51" s="154"/>
      <c r="FRC51" s="154"/>
      <c r="FRD51" s="154"/>
      <c r="FRE51" s="154"/>
      <c r="FRF51" s="154"/>
      <c r="FRG51" s="154"/>
      <c r="FRH51" s="154"/>
      <c r="FRI51" s="154"/>
      <c r="FRJ51" s="154"/>
      <c r="FRK51" s="154"/>
      <c r="FRL51" s="154"/>
      <c r="FRM51" s="154"/>
      <c r="FRN51" s="154"/>
      <c r="FRO51" s="154"/>
      <c r="FRP51" s="154"/>
      <c r="FRQ51" s="154"/>
      <c r="FRR51" s="154"/>
      <c r="FRS51" s="154"/>
      <c r="FRT51" s="154"/>
      <c r="FRU51" s="154"/>
      <c r="FRV51" s="154"/>
      <c r="FRW51" s="154"/>
      <c r="FRX51" s="154"/>
      <c r="FRY51" s="154"/>
      <c r="FRZ51" s="154"/>
      <c r="FSA51" s="154"/>
      <c r="FSB51" s="154"/>
      <c r="FSC51" s="154"/>
      <c r="FSD51" s="154"/>
      <c r="FSE51" s="154"/>
      <c r="FSF51" s="154"/>
      <c r="FSG51" s="154"/>
      <c r="FSH51" s="154"/>
      <c r="FSI51" s="154"/>
      <c r="FSJ51" s="154"/>
      <c r="FSK51" s="154"/>
      <c r="FSL51" s="154"/>
      <c r="FSM51" s="154"/>
      <c r="FSN51" s="154"/>
      <c r="FSO51" s="154"/>
      <c r="FSP51" s="154"/>
      <c r="FSQ51" s="154"/>
      <c r="FSR51" s="154"/>
      <c r="FSS51" s="154"/>
      <c r="FST51" s="154"/>
      <c r="FSU51" s="154"/>
      <c r="FSV51" s="154"/>
      <c r="FSW51" s="154"/>
      <c r="FSX51" s="154"/>
      <c r="FSY51" s="154"/>
      <c r="FSZ51" s="154"/>
      <c r="FTA51" s="154"/>
      <c r="FTB51" s="154"/>
      <c r="FTC51" s="154"/>
      <c r="FTD51" s="154"/>
      <c r="FTE51" s="154"/>
      <c r="FTF51" s="154"/>
      <c r="FTG51" s="154"/>
      <c r="FTH51" s="154"/>
      <c r="FTI51" s="154"/>
      <c r="FTJ51" s="154"/>
      <c r="FTK51" s="154"/>
      <c r="FTL51" s="154"/>
      <c r="FTM51" s="154"/>
      <c r="FTN51" s="154"/>
      <c r="FTO51" s="154"/>
      <c r="FTP51" s="154"/>
      <c r="FTQ51" s="154"/>
      <c r="FTR51" s="154"/>
      <c r="FTS51" s="154"/>
      <c r="FTT51" s="154"/>
      <c r="FTU51" s="154"/>
      <c r="FTV51" s="154"/>
      <c r="FTW51" s="154"/>
      <c r="FTX51" s="154"/>
      <c r="FTY51" s="154"/>
      <c r="FTZ51" s="154"/>
      <c r="FUA51" s="154"/>
      <c r="FUB51" s="154"/>
      <c r="FUC51" s="154"/>
      <c r="FUD51" s="154"/>
      <c r="FUE51" s="154"/>
      <c r="FUF51" s="154"/>
      <c r="FUG51" s="154"/>
      <c r="FUH51" s="154"/>
      <c r="FUI51" s="154"/>
      <c r="FUJ51" s="154"/>
      <c r="FUK51" s="154"/>
      <c r="FUL51" s="154"/>
      <c r="FUM51" s="154"/>
      <c r="FUN51" s="154"/>
      <c r="FUO51" s="154"/>
      <c r="FUP51" s="154"/>
      <c r="FUQ51" s="154"/>
      <c r="FUR51" s="154"/>
      <c r="FUS51" s="154"/>
      <c r="FUT51" s="154"/>
      <c r="FUU51" s="154"/>
      <c r="FUV51" s="154"/>
      <c r="FUW51" s="154"/>
      <c r="FUX51" s="154"/>
      <c r="FUY51" s="154"/>
      <c r="FUZ51" s="154"/>
      <c r="FVA51" s="154"/>
      <c r="FVB51" s="154"/>
      <c r="FVC51" s="154"/>
      <c r="FVD51" s="154"/>
      <c r="FVE51" s="154"/>
      <c r="FVF51" s="154"/>
      <c r="FVG51" s="154"/>
      <c r="FVH51" s="154"/>
      <c r="FVI51" s="154"/>
      <c r="FVJ51" s="154"/>
      <c r="FVK51" s="154"/>
      <c r="FVL51" s="154"/>
      <c r="FVM51" s="154"/>
      <c r="FVN51" s="154"/>
      <c r="FVO51" s="154"/>
      <c r="FVP51" s="154"/>
      <c r="FVQ51" s="154"/>
      <c r="FVR51" s="154"/>
      <c r="FVS51" s="154"/>
      <c r="FVT51" s="154"/>
      <c r="FVU51" s="154"/>
      <c r="FVV51" s="154"/>
      <c r="FVW51" s="154"/>
      <c r="FVX51" s="154"/>
      <c r="FVY51" s="154"/>
      <c r="FVZ51" s="154"/>
      <c r="FWA51" s="154"/>
      <c r="FWB51" s="154"/>
      <c r="FWC51" s="154"/>
      <c r="FWD51" s="154"/>
      <c r="FWE51" s="154"/>
      <c r="FWF51" s="154"/>
      <c r="FWG51" s="154"/>
      <c r="FWH51" s="154"/>
      <c r="FWI51" s="154"/>
      <c r="FWJ51" s="154"/>
      <c r="FWK51" s="154"/>
      <c r="FWL51" s="154"/>
      <c r="FWM51" s="154"/>
      <c r="FWN51" s="154"/>
      <c r="FWO51" s="154"/>
      <c r="FWP51" s="154"/>
      <c r="FWQ51" s="154"/>
      <c r="FWR51" s="154"/>
      <c r="FWS51" s="154"/>
      <c r="FWT51" s="154"/>
      <c r="FWU51" s="154"/>
      <c r="FWV51" s="154"/>
      <c r="FWW51" s="154"/>
      <c r="FWX51" s="154"/>
      <c r="FWY51" s="154"/>
      <c r="FWZ51" s="154"/>
      <c r="FXA51" s="154"/>
      <c r="FXB51" s="154"/>
      <c r="FXC51" s="154"/>
      <c r="FXD51" s="154"/>
      <c r="FXE51" s="154"/>
      <c r="FXF51" s="154"/>
      <c r="FXG51" s="154"/>
      <c r="FXH51" s="154"/>
      <c r="FXI51" s="154"/>
      <c r="FXJ51" s="154"/>
      <c r="FXK51" s="154"/>
      <c r="FXL51" s="154"/>
      <c r="FXM51" s="154"/>
      <c r="FXN51" s="154"/>
      <c r="FXO51" s="154"/>
      <c r="FXP51" s="154"/>
      <c r="FXQ51" s="154"/>
      <c r="FXR51" s="154"/>
      <c r="FXS51" s="154"/>
      <c r="FXT51" s="154"/>
      <c r="FXU51" s="154"/>
      <c r="FXV51" s="154"/>
      <c r="FXW51" s="154"/>
      <c r="FXX51" s="154"/>
      <c r="FXY51" s="154"/>
      <c r="FXZ51" s="154"/>
      <c r="FYA51" s="154"/>
      <c r="FYB51" s="154"/>
      <c r="FYC51" s="154"/>
      <c r="FYD51" s="154"/>
      <c r="FYE51" s="154"/>
      <c r="FYF51" s="154"/>
      <c r="FYG51" s="154"/>
      <c r="FYH51" s="154"/>
      <c r="FYI51" s="154"/>
      <c r="FYJ51" s="154"/>
      <c r="FYK51" s="154"/>
      <c r="FYL51" s="154"/>
      <c r="FYM51" s="154"/>
      <c r="FYN51" s="154"/>
      <c r="FYO51" s="154"/>
      <c r="FYP51" s="154"/>
      <c r="FYQ51" s="154"/>
      <c r="FYR51" s="154"/>
      <c r="FYS51" s="154"/>
      <c r="FYT51" s="154"/>
      <c r="FYU51" s="154"/>
      <c r="FYV51" s="154"/>
      <c r="FYW51" s="154"/>
      <c r="FYX51" s="154"/>
      <c r="FYY51" s="154"/>
      <c r="FYZ51" s="154"/>
      <c r="FZA51" s="154"/>
      <c r="FZB51" s="154"/>
      <c r="FZC51" s="154"/>
      <c r="FZD51" s="154"/>
      <c r="FZE51" s="154"/>
      <c r="FZF51" s="154"/>
      <c r="FZG51" s="154"/>
      <c r="FZH51" s="154"/>
      <c r="FZI51" s="154"/>
      <c r="FZJ51" s="154"/>
      <c r="FZK51" s="154"/>
      <c r="FZL51" s="154"/>
      <c r="FZM51" s="154"/>
      <c r="FZN51" s="154"/>
      <c r="FZO51" s="154"/>
      <c r="FZP51" s="154"/>
      <c r="FZQ51" s="154"/>
      <c r="FZR51" s="154"/>
      <c r="FZS51" s="154"/>
      <c r="FZT51" s="154"/>
      <c r="FZU51" s="154"/>
      <c r="FZV51" s="154"/>
      <c r="FZW51" s="154"/>
      <c r="FZX51" s="154"/>
      <c r="FZY51" s="154"/>
      <c r="FZZ51" s="154"/>
      <c r="GAA51" s="154"/>
      <c r="GAB51" s="154"/>
      <c r="GAC51" s="154"/>
      <c r="GAD51" s="154"/>
      <c r="GAE51" s="154"/>
      <c r="GAF51" s="154"/>
      <c r="GAG51" s="154"/>
      <c r="GAH51" s="154"/>
      <c r="GAI51" s="154"/>
      <c r="GAJ51" s="154"/>
      <c r="GAK51" s="154"/>
      <c r="GAL51" s="154"/>
      <c r="GAM51" s="154"/>
      <c r="GAN51" s="154"/>
      <c r="GAO51" s="154"/>
      <c r="GAP51" s="154"/>
      <c r="GAQ51" s="154"/>
      <c r="GAR51" s="154"/>
      <c r="GAS51" s="154"/>
      <c r="GAT51" s="154"/>
      <c r="GAU51" s="154"/>
      <c r="GAV51" s="154"/>
      <c r="GAW51" s="154"/>
      <c r="GAX51" s="154"/>
      <c r="GAY51" s="154"/>
      <c r="GAZ51" s="154"/>
      <c r="GBA51" s="154"/>
      <c r="GBB51" s="154"/>
      <c r="GBC51" s="154"/>
      <c r="GBD51" s="154"/>
      <c r="GBE51" s="154"/>
      <c r="GBF51" s="154"/>
      <c r="GBG51" s="154"/>
      <c r="GBH51" s="154"/>
      <c r="GBI51" s="154"/>
      <c r="GBJ51" s="154"/>
      <c r="GBK51" s="154"/>
      <c r="GBL51" s="154"/>
      <c r="GBM51" s="154"/>
      <c r="GBN51" s="154"/>
      <c r="GBO51" s="154"/>
      <c r="GBP51" s="154"/>
      <c r="GBQ51" s="154"/>
      <c r="GBR51" s="154"/>
      <c r="GBS51" s="154"/>
      <c r="GBT51" s="154"/>
      <c r="GBU51" s="154"/>
      <c r="GBV51" s="154"/>
      <c r="GBW51" s="154"/>
      <c r="GBX51" s="154"/>
      <c r="GBY51" s="154"/>
      <c r="GBZ51" s="154"/>
      <c r="GCA51" s="154"/>
      <c r="GCB51" s="154"/>
      <c r="GCC51" s="154"/>
      <c r="GCD51" s="154"/>
      <c r="GCE51" s="154"/>
      <c r="GCF51" s="154"/>
      <c r="GCG51" s="154"/>
      <c r="GCH51" s="154"/>
      <c r="GCI51" s="154"/>
      <c r="GCJ51" s="154"/>
      <c r="GCK51" s="154"/>
      <c r="GCL51" s="154"/>
      <c r="GCM51" s="154"/>
      <c r="GCN51" s="154"/>
      <c r="GCO51" s="154"/>
      <c r="GCP51" s="154"/>
      <c r="GCQ51" s="154"/>
      <c r="GCR51" s="154"/>
      <c r="GCS51" s="154"/>
      <c r="GCT51" s="154"/>
      <c r="GCU51" s="154"/>
      <c r="GCV51" s="154"/>
      <c r="GCW51" s="154"/>
      <c r="GCX51" s="154"/>
      <c r="GCY51" s="154"/>
      <c r="GCZ51" s="154"/>
      <c r="GDA51" s="154"/>
      <c r="GDB51" s="154"/>
      <c r="GDC51" s="154"/>
      <c r="GDD51" s="154"/>
      <c r="GDE51" s="154"/>
      <c r="GDF51" s="154"/>
      <c r="GDG51" s="154"/>
      <c r="GDH51" s="154"/>
      <c r="GDI51" s="154"/>
      <c r="GDJ51" s="154"/>
      <c r="GDK51" s="154"/>
      <c r="GDL51" s="154"/>
      <c r="GDM51" s="154"/>
      <c r="GDN51" s="154"/>
      <c r="GDO51" s="154"/>
      <c r="GDP51" s="154"/>
      <c r="GDQ51" s="154"/>
      <c r="GDR51" s="154"/>
      <c r="GDS51" s="154"/>
      <c r="GDT51" s="154"/>
      <c r="GDU51" s="154"/>
      <c r="GDV51" s="154"/>
      <c r="GDW51" s="154"/>
      <c r="GDX51" s="154"/>
      <c r="GDY51" s="154"/>
      <c r="GDZ51" s="154"/>
      <c r="GEA51" s="154"/>
      <c r="GEB51" s="154"/>
      <c r="GEC51" s="154"/>
      <c r="GED51" s="154"/>
      <c r="GEE51" s="154"/>
      <c r="GEF51" s="154"/>
      <c r="GEG51" s="154"/>
      <c r="GEH51" s="154"/>
      <c r="GEI51" s="154"/>
      <c r="GEJ51" s="154"/>
      <c r="GEK51" s="154"/>
      <c r="GEL51" s="154"/>
      <c r="GEM51" s="154"/>
      <c r="GEN51" s="154"/>
      <c r="GEO51" s="154"/>
      <c r="GEP51" s="154"/>
      <c r="GEQ51" s="154"/>
      <c r="GER51" s="154"/>
      <c r="GES51" s="154"/>
      <c r="GET51" s="154"/>
      <c r="GEU51" s="154"/>
      <c r="GEV51" s="154"/>
      <c r="GEW51" s="154"/>
      <c r="GEX51" s="154"/>
      <c r="GEY51" s="154"/>
      <c r="GEZ51" s="154"/>
      <c r="GFA51" s="154"/>
      <c r="GFB51" s="154"/>
      <c r="GFC51" s="154"/>
      <c r="GFD51" s="154"/>
      <c r="GFE51" s="154"/>
      <c r="GFF51" s="154"/>
      <c r="GFG51" s="154"/>
      <c r="GFH51" s="154"/>
      <c r="GFI51" s="154"/>
      <c r="GFJ51" s="154"/>
      <c r="GFK51" s="154"/>
      <c r="GFL51" s="154"/>
      <c r="GFM51" s="154"/>
      <c r="GFN51" s="154"/>
      <c r="GFO51" s="154"/>
      <c r="GFP51" s="154"/>
      <c r="GFQ51" s="154"/>
      <c r="GFR51" s="154"/>
      <c r="GFS51" s="154"/>
      <c r="GFT51" s="154"/>
      <c r="GFU51" s="154"/>
      <c r="GFV51" s="154"/>
      <c r="GFW51" s="154"/>
      <c r="GFX51" s="154"/>
      <c r="GFY51" s="154"/>
      <c r="GFZ51" s="154"/>
      <c r="GGA51" s="154"/>
      <c r="GGB51" s="154"/>
      <c r="GGC51" s="154"/>
      <c r="GGD51" s="154"/>
      <c r="GGE51" s="154"/>
      <c r="GGF51" s="154"/>
      <c r="GGG51" s="154"/>
      <c r="GGH51" s="154"/>
      <c r="GGI51" s="154"/>
      <c r="GGJ51" s="154"/>
      <c r="GGK51" s="154"/>
      <c r="GGL51" s="154"/>
      <c r="GGM51" s="154"/>
      <c r="GGN51" s="154"/>
      <c r="GGO51" s="154"/>
      <c r="GGP51" s="154"/>
      <c r="GGQ51" s="154"/>
      <c r="GGR51" s="154"/>
      <c r="GGS51" s="154"/>
      <c r="GGT51" s="154"/>
      <c r="GGU51" s="154"/>
      <c r="GGV51" s="154"/>
      <c r="GGW51" s="154"/>
      <c r="GGX51" s="154"/>
      <c r="GGY51" s="154"/>
      <c r="GGZ51" s="154"/>
      <c r="GHA51" s="154"/>
      <c r="GHB51" s="154"/>
      <c r="GHC51" s="154"/>
      <c r="GHD51" s="154"/>
      <c r="GHE51" s="154"/>
      <c r="GHF51" s="154"/>
      <c r="GHG51" s="154"/>
      <c r="GHH51" s="154"/>
      <c r="GHI51" s="154"/>
      <c r="GHJ51" s="154"/>
      <c r="GHK51" s="154"/>
      <c r="GHL51" s="154"/>
      <c r="GHM51" s="154"/>
      <c r="GHN51" s="154"/>
      <c r="GHO51" s="154"/>
      <c r="GHP51" s="154"/>
      <c r="GHQ51" s="154"/>
      <c r="GHR51" s="154"/>
      <c r="GHS51" s="154"/>
      <c r="GHT51" s="154"/>
      <c r="GHU51" s="154"/>
      <c r="GHV51" s="154"/>
      <c r="GHW51" s="154"/>
      <c r="GHX51" s="154"/>
      <c r="GHY51" s="154"/>
      <c r="GHZ51" s="154"/>
      <c r="GIA51" s="154"/>
      <c r="GIB51" s="154"/>
      <c r="GIC51" s="154"/>
      <c r="GID51" s="154"/>
      <c r="GIE51" s="154"/>
      <c r="GIF51" s="154"/>
      <c r="GIG51" s="154"/>
      <c r="GIH51" s="154"/>
      <c r="GII51" s="154"/>
      <c r="GIJ51" s="154"/>
      <c r="GIK51" s="154"/>
      <c r="GIL51" s="154"/>
      <c r="GIM51" s="154"/>
      <c r="GIN51" s="154"/>
      <c r="GIO51" s="154"/>
      <c r="GIP51" s="154"/>
      <c r="GIQ51" s="154"/>
      <c r="GIR51" s="154"/>
      <c r="GIS51" s="154"/>
      <c r="GIT51" s="154"/>
      <c r="GIU51" s="154"/>
      <c r="GIV51" s="154"/>
      <c r="GIW51" s="154"/>
      <c r="GIX51" s="154"/>
      <c r="GIY51" s="154"/>
      <c r="GIZ51" s="154"/>
      <c r="GJA51" s="154"/>
      <c r="GJB51" s="154"/>
      <c r="GJC51" s="154"/>
      <c r="GJD51" s="154"/>
      <c r="GJE51" s="154"/>
      <c r="GJF51" s="154"/>
      <c r="GJG51" s="154"/>
      <c r="GJH51" s="154"/>
      <c r="GJI51" s="154"/>
      <c r="GJJ51" s="154"/>
      <c r="GJK51" s="154"/>
      <c r="GJL51" s="154"/>
      <c r="GJM51" s="154"/>
      <c r="GJN51" s="154"/>
      <c r="GJO51" s="154"/>
      <c r="GJP51" s="154"/>
      <c r="GJQ51" s="154"/>
      <c r="GJR51" s="154"/>
      <c r="GJS51" s="154"/>
      <c r="GJT51" s="154"/>
      <c r="GJU51" s="154"/>
      <c r="GJV51" s="154"/>
      <c r="GJW51" s="154"/>
      <c r="GJX51" s="154"/>
      <c r="GJY51" s="154"/>
      <c r="GJZ51" s="154"/>
      <c r="GKA51" s="154"/>
      <c r="GKB51" s="154"/>
      <c r="GKC51" s="154"/>
      <c r="GKD51" s="154"/>
      <c r="GKE51" s="154"/>
      <c r="GKF51" s="154"/>
      <c r="GKG51" s="154"/>
      <c r="GKH51" s="154"/>
      <c r="GKI51" s="154"/>
      <c r="GKJ51" s="154"/>
      <c r="GKK51" s="154"/>
      <c r="GKL51" s="154"/>
      <c r="GKM51" s="154"/>
      <c r="GKN51" s="154"/>
      <c r="GKO51" s="154"/>
      <c r="GKP51" s="154"/>
      <c r="GKQ51" s="154"/>
      <c r="GKR51" s="154"/>
      <c r="GKS51" s="154"/>
      <c r="GKT51" s="154"/>
      <c r="GKU51" s="154"/>
      <c r="GKV51" s="154"/>
      <c r="GKW51" s="154"/>
      <c r="GKX51" s="154"/>
      <c r="GKY51" s="154"/>
      <c r="GKZ51" s="154"/>
      <c r="GLA51" s="154"/>
      <c r="GLB51" s="154"/>
      <c r="GLC51" s="154"/>
      <c r="GLD51" s="154"/>
      <c r="GLE51" s="154"/>
      <c r="GLF51" s="154"/>
      <c r="GLG51" s="154"/>
      <c r="GLH51" s="154"/>
      <c r="GLI51" s="154"/>
      <c r="GLJ51" s="154"/>
      <c r="GLK51" s="154"/>
      <c r="GLL51" s="154"/>
      <c r="GLM51" s="154"/>
      <c r="GLN51" s="154"/>
      <c r="GLO51" s="154"/>
      <c r="GLP51" s="154"/>
      <c r="GLQ51" s="154"/>
      <c r="GLR51" s="154"/>
      <c r="GLS51" s="154"/>
      <c r="GLT51" s="154"/>
      <c r="GLU51" s="154"/>
      <c r="GLV51" s="154"/>
      <c r="GLW51" s="154"/>
      <c r="GLX51" s="154"/>
      <c r="GLY51" s="154"/>
      <c r="GLZ51" s="154"/>
      <c r="GMA51" s="154"/>
      <c r="GMB51" s="154"/>
      <c r="GMC51" s="154"/>
      <c r="GMD51" s="154"/>
      <c r="GME51" s="154"/>
      <c r="GMF51" s="154"/>
      <c r="GMG51" s="154"/>
      <c r="GMH51" s="154"/>
      <c r="GMI51" s="154"/>
      <c r="GMJ51" s="154"/>
      <c r="GMK51" s="154"/>
      <c r="GML51" s="154"/>
      <c r="GMM51" s="154"/>
      <c r="GMN51" s="154"/>
      <c r="GMO51" s="154"/>
      <c r="GMP51" s="154"/>
      <c r="GMQ51" s="154"/>
      <c r="GMR51" s="154"/>
      <c r="GMS51" s="154"/>
      <c r="GMT51" s="154"/>
      <c r="GMU51" s="154"/>
      <c r="GMV51" s="154"/>
      <c r="GMW51" s="154"/>
      <c r="GMX51" s="154"/>
      <c r="GMY51" s="154"/>
      <c r="GMZ51" s="154"/>
      <c r="GNA51" s="154"/>
      <c r="GNB51" s="154"/>
      <c r="GNC51" s="154"/>
      <c r="GND51" s="154"/>
      <c r="GNE51" s="154"/>
      <c r="GNF51" s="154"/>
      <c r="GNG51" s="154"/>
      <c r="GNH51" s="154"/>
      <c r="GNI51" s="154"/>
      <c r="GNJ51" s="154"/>
      <c r="GNK51" s="154"/>
      <c r="GNL51" s="154"/>
      <c r="GNM51" s="154"/>
      <c r="GNN51" s="154"/>
      <c r="GNO51" s="154"/>
      <c r="GNP51" s="154"/>
      <c r="GNQ51" s="154"/>
      <c r="GNR51" s="154"/>
      <c r="GNS51" s="154"/>
      <c r="GNT51" s="154"/>
      <c r="GNU51" s="154"/>
      <c r="GNV51" s="154"/>
      <c r="GNW51" s="154"/>
      <c r="GNX51" s="154"/>
      <c r="GNY51" s="154"/>
      <c r="GNZ51" s="154"/>
      <c r="GOA51" s="154"/>
      <c r="GOB51" s="154"/>
      <c r="GOC51" s="154"/>
      <c r="GOD51" s="154"/>
      <c r="GOE51" s="154"/>
      <c r="GOF51" s="154"/>
      <c r="GOG51" s="154"/>
      <c r="GOH51" s="154"/>
      <c r="GOI51" s="154"/>
      <c r="GOJ51" s="154"/>
      <c r="GOK51" s="154"/>
      <c r="GOL51" s="154"/>
      <c r="GOM51" s="154"/>
      <c r="GON51" s="154"/>
      <c r="GOO51" s="154"/>
      <c r="GOP51" s="154"/>
      <c r="GOQ51" s="154"/>
      <c r="GOR51" s="154"/>
      <c r="GOS51" s="154"/>
      <c r="GOT51" s="154"/>
      <c r="GOU51" s="154"/>
      <c r="GOV51" s="154"/>
      <c r="GOW51" s="154"/>
      <c r="GOX51" s="154"/>
      <c r="GOY51" s="154"/>
      <c r="GOZ51" s="154"/>
      <c r="GPA51" s="154"/>
      <c r="GPB51" s="154"/>
      <c r="GPC51" s="154"/>
      <c r="GPD51" s="154"/>
      <c r="GPE51" s="154"/>
      <c r="GPF51" s="154"/>
      <c r="GPG51" s="154"/>
      <c r="GPH51" s="154"/>
      <c r="GPI51" s="154"/>
      <c r="GPJ51" s="154"/>
      <c r="GPK51" s="154"/>
      <c r="GPL51" s="154"/>
      <c r="GPM51" s="154"/>
      <c r="GPN51" s="154"/>
      <c r="GPO51" s="154"/>
      <c r="GPP51" s="154"/>
      <c r="GPQ51" s="154"/>
      <c r="GPR51" s="154"/>
      <c r="GPS51" s="154"/>
      <c r="GPT51" s="154"/>
      <c r="GPU51" s="154"/>
      <c r="GPV51" s="154"/>
      <c r="GPW51" s="154"/>
      <c r="GPX51" s="154"/>
      <c r="GPY51" s="154"/>
      <c r="GPZ51" s="154"/>
      <c r="GQA51" s="154"/>
      <c r="GQB51" s="154"/>
      <c r="GQC51" s="154"/>
      <c r="GQD51" s="154"/>
      <c r="GQE51" s="154"/>
      <c r="GQF51" s="154"/>
      <c r="GQG51" s="154"/>
      <c r="GQH51" s="154"/>
      <c r="GQI51" s="154"/>
      <c r="GQJ51" s="154"/>
      <c r="GQK51" s="154"/>
      <c r="GQL51" s="154"/>
      <c r="GQM51" s="154"/>
      <c r="GQN51" s="154"/>
      <c r="GQO51" s="154"/>
      <c r="GQP51" s="154"/>
      <c r="GQQ51" s="154"/>
      <c r="GQR51" s="154"/>
      <c r="GQS51" s="154"/>
      <c r="GQT51" s="154"/>
      <c r="GQU51" s="154"/>
      <c r="GQV51" s="154"/>
      <c r="GQW51" s="154"/>
      <c r="GQX51" s="154"/>
      <c r="GQY51" s="154"/>
      <c r="GQZ51" s="154"/>
      <c r="GRA51" s="154"/>
      <c r="GRB51" s="154"/>
      <c r="GRC51" s="154"/>
      <c r="GRD51" s="154"/>
      <c r="GRE51" s="154"/>
      <c r="GRF51" s="154"/>
      <c r="GRG51" s="154"/>
      <c r="GRH51" s="154"/>
      <c r="GRI51" s="154"/>
      <c r="GRJ51" s="154"/>
      <c r="GRK51" s="154"/>
      <c r="GRL51" s="154"/>
      <c r="GRM51" s="154"/>
      <c r="GRN51" s="154"/>
      <c r="GRO51" s="154"/>
      <c r="GRP51" s="154"/>
      <c r="GRQ51" s="154"/>
      <c r="GRR51" s="154"/>
      <c r="GRS51" s="154"/>
      <c r="GRT51" s="154"/>
      <c r="GRU51" s="154"/>
      <c r="GRV51" s="154"/>
      <c r="GRW51" s="154"/>
      <c r="GRX51" s="154"/>
      <c r="GRY51" s="154"/>
      <c r="GRZ51" s="154"/>
      <c r="GSA51" s="154"/>
      <c r="GSB51" s="154"/>
      <c r="GSC51" s="154"/>
      <c r="GSD51" s="154"/>
      <c r="GSE51" s="154"/>
      <c r="GSF51" s="154"/>
      <c r="GSG51" s="154"/>
      <c r="GSH51" s="154"/>
      <c r="GSI51" s="154"/>
      <c r="GSJ51" s="154"/>
      <c r="GSK51" s="154"/>
      <c r="GSL51" s="154"/>
      <c r="GSM51" s="154"/>
      <c r="GSN51" s="154"/>
      <c r="GSO51" s="154"/>
      <c r="GSP51" s="154"/>
      <c r="GSQ51" s="154"/>
      <c r="GSR51" s="154"/>
      <c r="GSS51" s="154"/>
      <c r="GST51" s="154"/>
      <c r="GSU51" s="154"/>
      <c r="GSV51" s="154"/>
      <c r="GSW51" s="154"/>
      <c r="GSX51" s="154"/>
      <c r="GSY51" s="154"/>
      <c r="GSZ51" s="154"/>
      <c r="GTA51" s="154"/>
      <c r="GTB51" s="154"/>
      <c r="GTC51" s="154"/>
      <c r="GTD51" s="154"/>
      <c r="GTE51" s="154"/>
      <c r="GTF51" s="154"/>
      <c r="GTG51" s="154"/>
      <c r="GTH51" s="154"/>
      <c r="GTI51" s="154"/>
      <c r="GTJ51" s="154"/>
      <c r="GTK51" s="154"/>
      <c r="GTL51" s="154"/>
      <c r="GTM51" s="154"/>
      <c r="GTN51" s="154"/>
      <c r="GTO51" s="154"/>
      <c r="GTP51" s="154"/>
      <c r="GTQ51" s="154"/>
      <c r="GTR51" s="154"/>
      <c r="GTS51" s="154"/>
      <c r="GTT51" s="154"/>
      <c r="GTU51" s="154"/>
      <c r="GTV51" s="154"/>
      <c r="GTW51" s="154"/>
      <c r="GTX51" s="154"/>
      <c r="GTY51" s="154"/>
      <c r="GTZ51" s="154"/>
      <c r="GUA51" s="154"/>
      <c r="GUB51" s="154"/>
      <c r="GUC51" s="154"/>
      <c r="GUD51" s="154"/>
      <c r="GUE51" s="154"/>
      <c r="GUF51" s="154"/>
      <c r="GUG51" s="154"/>
      <c r="GUH51" s="154"/>
      <c r="GUI51" s="154"/>
      <c r="GUJ51" s="154"/>
      <c r="GUK51" s="154"/>
      <c r="GUL51" s="154"/>
      <c r="GUM51" s="154"/>
      <c r="GUN51" s="154"/>
      <c r="GUO51" s="154"/>
      <c r="GUP51" s="154"/>
      <c r="GUQ51" s="154"/>
      <c r="GUR51" s="154"/>
      <c r="GUS51" s="154"/>
      <c r="GUT51" s="154"/>
      <c r="GUU51" s="154"/>
      <c r="GUV51" s="154"/>
      <c r="GUW51" s="154"/>
      <c r="GUX51" s="154"/>
      <c r="GUY51" s="154"/>
      <c r="GUZ51" s="154"/>
      <c r="GVA51" s="154"/>
      <c r="GVB51" s="154"/>
      <c r="GVC51" s="154"/>
      <c r="GVD51" s="154"/>
      <c r="GVE51" s="154"/>
      <c r="GVF51" s="154"/>
      <c r="GVG51" s="154"/>
      <c r="GVH51" s="154"/>
      <c r="GVI51" s="154"/>
      <c r="GVJ51" s="154"/>
      <c r="GVK51" s="154"/>
      <c r="GVL51" s="154"/>
      <c r="GVM51" s="154"/>
      <c r="GVN51" s="154"/>
      <c r="GVO51" s="154"/>
      <c r="GVP51" s="154"/>
      <c r="GVQ51" s="154"/>
      <c r="GVR51" s="154"/>
      <c r="GVS51" s="154"/>
      <c r="GVT51" s="154"/>
      <c r="GVU51" s="154"/>
      <c r="GVV51" s="154"/>
      <c r="GVW51" s="154"/>
      <c r="GVX51" s="154"/>
      <c r="GVY51" s="154"/>
      <c r="GVZ51" s="154"/>
      <c r="GWA51" s="154"/>
      <c r="GWB51" s="154"/>
      <c r="GWC51" s="154"/>
      <c r="GWD51" s="154"/>
      <c r="GWE51" s="154"/>
      <c r="GWF51" s="154"/>
      <c r="GWG51" s="154"/>
      <c r="GWH51" s="154"/>
      <c r="GWI51" s="154"/>
      <c r="GWJ51" s="154"/>
      <c r="GWK51" s="154"/>
      <c r="GWL51" s="154"/>
      <c r="GWM51" s="154"/>
      <c r="GWN51" s="154"/>
      <c r="GWO51" s="154"/>
      <c r="GWP51" s="154"/>
      <c r="GWQ51" s="154"/>
      <c r="GWR51" s="154"/>
      <c r="GWS51" s="154"/>
      <c r="GWT51" s="154"/>
      <c r="GWU51" s="154"/>
      <c r="GWV51" s="154"/>
      <c r="GWW51" s="154"/>
      <c r="GWX51" s="154"/>
      <c r="GWY51" s="154"/>
      <c r="GWZ51" s="154"/>
      <c r="GXA51" s="154"/>
      <c r="GXB51" s="154"/>
      <c r="GXC51" s="154"/>
      <c r="GXD51" s="154"/>
      <c r="GXE51" s="154"/>
      <c r="GXF51" s="154"/>
      <c r="GXG51" s="154"/>
      <c r="GXH51" s="154"/>
      <c r="GXI51" s="154"/>
      <c r="GXJ51" s="154"/>
      <c r="GXK51" s="154"/>
      <c r="GXL51" s="154"/>
      <c r="GXM51" s="154"/>
      <c r="GXN51" s="154"/>
      <c r="GXO51" s="154"/>
      <c r="GXP51" s="154"/>
      <c r="GXQ51" s="154"/>
      <c r="GXR51" s="154"/>
      <c r="GXS51" s="154"/>
      <c r="GXT51" s="154"/>
      <c r="GXU51" s="154"/>
      <c r="GXV51" s="154"/>
      <c r="GXW51" s="154"/>
      <c r="GXX51" s="154"/>
      <c r="GXY51" s="154"/>
      <c r="GXZ51" s="154"/>
      <c r="GYA51" s="154"/>
      <c r="GYB51" s="154"/>
      <c r="GYC51" s="154"/>
      <c r="GYD51" s="154"/>
      <c r="GYE51" s="154"/>
      <c r="GYF51" s="154"/>
      <c r="GYG51" s="154"/>
      <c r="GYH51" s="154"/>
      <c r="GYI51" s="154"/>
      <c r="GYJ51" s="154"/>
      <c r="GYK51" s="154"/>
      <c r="GYL51" s="154"/>
      <c r="GYM51" s="154"/>
      <c r="GYN51" s="154"/>
      <c r="GYO51" s="154"/>
      <c r="GYP51" s="154"/>
      <c r="GYQ51" s="154"/>
      <c r="GYR51" s="154"/>
      <c r="GYS51" s="154"/>
      <c r="GYT51" s="154"/>
      <c r="GYU51" s="154"/>
      <c r="GYV51" s="154"/>
      <c r="GYW51" s="154"/>
      <c r="GYX51" s="154"/>
      <c r="GYY51" s="154"/>
      <c r="GYZ51" s="154"/>
      <c r="GZA51" s="154"/>
      <c r="GZB51" s="154"/>
      <c r="GZC51" s="154"/>
      <c r="GZD51" s="154"/>
      <c r="GZE51" s="154"/>
      <c r="GZF51" s="154"/>
      <c r="GZG51" s="154"/>
      <c r="GZH51" s="154"/>
      <c r="GZI51" s="154"/>
      <c r="GZJ51" s="154"/>
      <c r="GZK51" s="154"/>
      <c r="GZL51" s="154"/>
      <c r="GZM51" s="154"/>
      <c r="GZN51" s="154"/>
      <c r="GZO51" s="154"/>
      <c r="GZP51" s="154"/>
      <c r="GZQ51" s="154"/>
      <c r="GZR51" s="154"/>
      <c r="GZS51" s="154"/>
      <c r="GZT51" s="154"/>
      <c r="GZU51" s="154"/>
      <c r="GZV51" s="154"/>
      <c r="GZW51" s="154"/>
      <c r="GZX51" s="154"/>
      <c r="GZY51" s="154"/>
      <c r="GZZ51" s="154"/>
      <c r="HAA51" s="154"/>
      <c r="HAB51" s="154"/>
      <c r="HAC51" s="154"/>
      <c r="HAD51" s="154"/>
      <c r="HAE51" s="154"/>
      <c r="HAF51" s="154"/>
      <c r="HAG51" s="154"/>
      <c r="HAH51" s="154"/>
      <c r="HAI51" s="154"/>
      <c r="HAJ51" s="154"/>
      <c r="HAK51" s="154"/>
      <c r="HAL51" s="154"/>
      <c r="HAM51" s="154"/>
      <c r="HAN51" s="154"/>
      <c r="HAO51" s="154"/>
      <c r="HAP51" s="154"/>
      <c r="HAQ51" s="154"/>
      <c r="HAR51" s="154"/>
      <c r="HAS51" s="154"/>
      <c r="HAT51" s="154"/>
      <c r="HAU51" s="154"/>
      <c r="HAV51" s="154"/>
      <c r="HAW51" s="154"/>
      <c r="HAX51" s="154"/>
      <c r="HAY51" s="154"/>
      <c r="HAZ51" s="154"/>
      <c r="HBA51" s="154"/>
      <c r="HBB51" s="154"/>
      <c r="HBC51" s="154"/>
      <c r="HBD51" s="154"/>
      <c r="HBE51" s="154"/>
      <c r="HBF51" s="154"/>
      <c r="HBG51" s="154"/>
      <c r="HBH51" s="154"/>
      <c r="HBI51" s="154"/>
      <c r="HBJ51" s="154"/>
      <c r="HBK51" s="154"/>
      <c r="HBL51" s="154"/>
      <c r="HBM51" s="154"/>
      <c r="HBN51" s="154"/>
      <c r="HBO51" s="154"/>
      <c r="HBP51" s="154"/>
      <c r="HBQ51" s="154"/>
      <c r="HBR51" s="154"/>
      <c r="HBS51" s="154"/>
      <c r="HBT51" s="154"/>
      <c r="HBU51" s="154"/>
      <c r="HBV51" s="154"/>
      <c r="HBW51" s="154"/>
      <c r="HBX51" s="154"/>
      <c r="HBY51" s="154"/>
      <c r="HBZ51" s="154"/>
      <c r="HCA51" s="154"/>
      <c r="HCB51" s="154"/>
      <c r="HCC51" s="154"/>
      <c r="HCD51" s="154"/>
      <c r="HCE51" s="154"/>
      <c r="HCF51" s="154"/>
      <c r="HCG51" s="154"/>
      <c r="HCH51" s="154"/>
      <c r="HCI51" s="154"/>
      <c r="HCJ51" s="154"/>
      <c r="HCK51" s="154"/>
      <c r="HCL51" s="154"/>
      <c r="HCM51" s="154"/>
      <c r="HCN51" s="154"/>
      <c r="HCO51" s="154"/>
      <c r="HCP51" s="154"/>
      <c r="HCQ51" s="154"/>
      <c r="HCR51" s="154"/>
      <c r="HCS51" s="154"/>
      <c r="HCT51" s="154"/>
      <c r="HCU51" s="154"/>
      <c r="HCV51" s="154"/>
      <c r="HCW51" s="154"/>
      <c r="HCX51" s="154"/>
      <c r="HCY51" s="154"/>
      <c r="HCZ51" s="154"/>
      <c r="HDA51" s="154"/>
      <c r="HDB51" s="154"/>
      <c r="HDC51" s="154"/>
      <c r="HDD51" s="154"/>
      <c r="HDE51" s="154"/>
      <c r="HDF51" s="154"/>
      <c r="HDG51" s="154"/>
      <c r="HDH51" s="154"/>
      <c r="HDI51" s="154"/>
      <c r="HDJ51" s="154"/>
      <c r="HDK51" s="154"/>
      <c r="HDL51" s="154"/>
      <c r="HDM51" s="154"/>
      <c r="HDN51" s="154"/>
      <c r="HDO51" s="154"/>
      <c r="HDP51" s="154"/>
      <c r="HDQ51" s="154"/>
      <c r="HDR51" s="154"/>
      <c r="HDS51" s="154"/>
      <c r="HDT51" s="154"/>
      <c r="HDU51" s="154"/>
      <c r="HDV51" s="154"/>
      <c r="HDW51" s="154"/>
      <c r="HDX51" s="154"/>
      <c r="HDY51" s="154"/>
      <c r="HDZ51" s="154"/>
      <c r="HEA51" s="154"/>
      <c r="HEB51" s="154"/>
      <c r="HEC51" s="154"/>
      <c r="HED51" s="154"/>
      <c r="HEE51" s="154"/>
      <c r="HEF51" s="154"/>
      <c r="HEG51" s="154"/>
      <c r="HEH51" s="154"/>
      <c r="HEI51" s="154"/>
      <c r="HEJ51" s="154"/>
      <c r="HEK51" s="154"/>
      <c r="HEL51" s="154"/>
      <c r="HEM51" s="154"/>
      <c r="HEN51" s="154"/>
      <c r="HEO51" s="154"/>
      <c r="HEP51" s="154"/>
      <c r="HEQ51" s="154"/>
      <c r="HER51" s="154"/>
      <c r="HES51" s="154"/>
      <c r="HET51" s="154"/>
      <c r="HEU51" s="154"/>
      <c r="HEV51" s="154"/>
      <c r="HEW51" s="154"/>
      <c r="HEX51" s="154"/>
      <c r="HEY51" s="154"/>
      <c r="HEZ51" s="154"/>
      <c r="HFA51" s="154"/>
      <c r="HFB51" s="154"/>
      <c r="HFC51" s="154"/>
      <c r="HFD51" s="154"/>
      <c r="HFE51" s="154"/>
      <c r="HFF51" s="154"/>
      <c r="HFG51" s="154"/>
      <c r="HFH51" s="154"/>
      <c r="HFI51" s="154"/>
      <c r="HFJ51" s="154"/>
      <c r="HFK51" s="154"/>
      <c r="HFL51" s="154"/>
      <c r="HFM51" s="154"/>
      <c r="HFN51" s="154"/>
      <c r="HFO51" s="154"/>
      <c r="HFP51" s="154"/>
      <c r="HFQ51" s="154"/>
      <c r="HFR51" s="154"/>
      <c r="HFS51" s="154"/>
      <c r="HFT51" s="154"/>
      <c r="HFU51" s="154"/>
      <c r="HFV51" s="154"/>
      <c r="HFW51" s="154"/>
      <c r="HFX51" s="154"/>
      <c r="HFY51" s="154"/>
      <c r="HFZ51" s="154"/>
      <c r="HGA51" s="154"/>
      <c r="HGB51" s="154"/>
      <c r="HGC51" s="154"/>
      <c r="HGD51" s="154"/>
      <c r="HGE51" s="154"/>
      <c r="HGF51" s="154"/>
      <c r="HGG51" s="154"/>
      <c r="HGH51" s="154"/>
      <c r="HGI51" s="154"/>
      <c r="HGJ51" s="154"/>
      <c r="HGK51" s="154"/>
      <c r="HGL51" s="154"/>
      <c r="HGM51" s="154"/>
      <c r="HGN51" s="154"/>
      <c r="HGO51" s="154"/>
      <c r="HGP51" s="154"/>
      <c r="HGQ51" s="154"/>
      <c r="HGR51" s="154"/>
      <c r="HGS51" s="154"/>
      <c r="HGT51" s="154"/>
      <c r="HGU51" s="154"/>
      <c r="HGV51" s="154"/>
      <c r="HGW51" s="154"/>
      <c r="HGX51" s="154"/>
      <c r="HGY51" s="154"/>
      <c r="HGZ51" s="154"/>
      <c r="HHA51" s="154"/>
      <c r="HHB51" s="154"/>
      <c r="HHC51" s="154"/>
      <c r="HHD51" s="154"/>
      <c r="HHE51" s="154"/>
      <c r="HHF51" s="154"/>
      <c r="HHG51" s="154"/>
      <c r="HHH51" s="154"/>
      <c r="HHI51" s="154"/>
      <c r="HHJ51" s="154"/>
      <c r="HHK51" s="154"/>
      <c r="HHL51" s="154"/>
      <c r="HHM51" s="154"/>
      <c r="HHN51" s="154"/>
      <c r="HHO51" s="154"/>
      <c r="HHP51" s="154"/>
      <c r="HHQ51" s="154"/>
      <c r="HHR51" s="154"/>
      <c r="HHS51" s="154"/>
      <c r="HHT51" s="154"/>
      <c r="HHU51" s="154"/>
      <c r="HHV51" s="154"/>
      <c r="HHW51" s="154"/>
      <c r="HHX51" s="154"/>
      <c r="HHY51" s="154"/>
      <c r="HHZ51" s="154"/>
      <c r="HIA51" s="154"/>
      <c r="HIB51" s="154"/>
      <c r="HIC51" s="154"/>
      <c r="HID51" s="154"/>
      <c r="HIE51" s="154"/>
      <c r="HIF51" s="154"/>
      <c r="HIG51" s="154"/>
      <c r="HIH51" s="154"/>
      <c r="HII51" s="154"/>
      <c r="HIJ51" s="154"/>
      <c r="HIK51" s="154"/>
      <c r="HIL51" s="154"/>
      <c r="HIM51" s="154"/>
      <c r="HIN51" s="154"/>
      <c r="HIO51" s="154"/>
      <c r="HIP51" s="154"/>
      <c r="HIQ51" s="154"/>
      <c r="HIR51" s="154"/>
      <c r="HIS51" s="154"/>
      <c r="HIT51" s="154"/>
      <c r="HIU51" s="154"/>
      <c r="HIV51" s="154"/>
      <c r="HIW51" s="154"/>
      <c r="HIX51" s="154"/>
      <c r="HIY51" s="154"/>
      <c r="HIZ51" s="154"/>
      <c r="HJA51" s="154"/>
      <c r="HJB51" s="154"/>
      <c r="HJC51" s="154"/>
      <c r="HJD51" s="154"/>
      <c r="HJE51" s="154"/>
      <c r="HJF51" s="154"/>
      <c r="HJG51" s="154"/>
      <c r="HJH51" s="154"/>
      <c r="HJI51" s="154"/>
      <c r="HJJ51" s="154"/>
      <c r="HJK51" s="154"/>
      <c r="HJL51" s="154"/>
      <c r="HJM51" s="154"/>
      <c r="HJN51" s="154"/>
      <c r="HJO51" s="154"/>
      <c r="HJP51" s="154"/>
      <c r="HJQ51" s="154"/>
      <c r="HJR51" s="154"/>
      <c r="HJS51" s="154"/>
      <c r="HJT51" s="154"/>
      <c r="HJU51" s="154"/>
      <c r="HJV51" s="154"/>
      <c r="HJW51" s="154"/>
      <c r="HJX51" s="154"/>
      <c r="HJY51" s="154"/>
      <c r="HJZ51" s="154"/>
      <c r="HKA51" s="154"/>
      <c r="HKB51" s="154"/>
      <c r="HKC51" s="154"/>
      <c r="HKD51" s="154"/>
      <c r="HKE51" s="154"/>
      <c r="HKF51" s="154"/>
      <c r="HKG51" s="154"/>
      <c r="HKH51" s="154"/>
      <c r="HKI51" s="154"/>
      <c r="HKJ51" s="154"/>
      <c r="HKK51" s="154"/>
      <c r="HKL51" s="154"/>
      <c r="HKM51" s="154"/>
      <c r="HKN51" s="154"/>
      <c r="HKO51" s="154"/>
      <c r="HKP51" s="154"/>
      <c r="HKQ51" s="154"/>
      <c r="HKR51" s="154"/>
      <c r="HKS51" s="154"/>
      <c r="HKT51" s="154"/>
      <c r="HKU51" s="154"/>
      <c r="HKV51" s="154"/>
      <c r="HKW51" s="154"/>
      <c r="HKX51" s="154"/>
      <c r="HKY51" s="154"/>
      <c r="HKZ51" s="154"/>
      <c r="HLA51" s="154"/>
      <c r="HLB51" s="154"/>
      <c r="HLC51" s="154"/>
      <c r="HLD51" s="154"/>
      <c r="HLE51" s="154"/>
      <c r="HLF51" s="154"/>
      <c r="HLG51" s="154"/>
      <c r="HLH51" s="154"/>
      <c r="HLI51" s="154"/>
      <c r="HLJ51" s="154"/>
      <c r="HLK51" s="154"/>
      <c r="HLL51" s="154"/>
      <c r="HLM51" s="154"/>
      <c r="HLN51" s="154"/>
      <c r="HLO51" s="154"/>
      <c r="HLP51" s="154"/>
      <c r="HLQ51" s="154"/>
      <c r="HLR51" s="154"/>
      <c r="HLS51" s="154"/>
      <c r="HLT51" s="154"/>
      <c r="HLU51" s="154"/>
      <c r="HLV51" s="154"/>
      <c r="HLW51" s="154"/>
      <c r="HLX51" s="154"/>
      <c r="HLY51" s="154"/>
      <c r="HLZ51" s="154"/>
      <c r="HMA51" s="154"/>
      <c r="HMB51" s="154"/>
      <c r="HMC51" s="154"/>
      <c r="HMD51" s="154"/>
      <c r="HME51" s="154"/>
      <c r="HMF51" s="154"/>
      <c r="HMG51" s="154"/>
      <c r="HMH51" s="154"/>
      <c r="HMI51" s="154"/>
      <c r="HMJ51" s="154"/>
      <c r="HMK51" s="154"/>
      <c r="HML51" s="154"/>
      <c r="HMM51" s="154"/>
      <c r="HMN51" s="154"/>
      <c r="HMO51" s="154"/>
      <c r="HMP51" s="154"/>
      <c r="HMQ51" s="154"/>
      <c r="HMR51" s="154"/>
      <c r="HMS51" s="154"/>
      <c r="HMT51" s="154"/>
      <c r="HMU51" s="154"/>
      <c r="HMV51" s="154"/>
      <c r="HMW51" s="154"/>
      <c r="HMX51" s="154"/>
      <c r="HMY51" s="154"/>
      <c r="HMZ51" s="154"/>
      <c r="HNA51" s="154"/>
      <c r="HNB51" s="154"/>
      <c r="HNC51" s="154"/>
      <c r="HND51" s="154"/>
      <c r="HNE51" s="154"/>
      <c r="HNF51" s="154"/>
      <c r="HNG51" s="154"/>
      <c r="HNH51" s="154"/>
      <c r="HNI51" s="154"/>
      <c r="HNJ51" s="154"/>
      <c r="HNK51" s="154"/>
      <c r="HNL51" s="154"/>
      <c r="HNM51" s="154"/>
      <c r="HNN51" s="154"/>
      <c r="HNO51" s="154"/>
      <c r="HNP51" s="154"/>
      <c r="HNQ51" s="154"/>
      <c r="HNR51" s="154"/>
      <c r="HNS51" s="154"/>
      <c r="HNT51" s="154"/>
      <c r="HNU51" s="154"/>
      <c r="HNV51" s="154"/>
      <c r="HNW51" s="154"/>
      <c r="HNX51" s="154"/>
      <c r="HNY51" s="154"/>
      <c r="HNZ51" s="154"/>
      <c r="HOA51" s="154"/>
      <c r="HOB51" s="154"/>
      <c r="HOC51" s="154"/>
      <c r="HOD51" s="154"/>
      <c r="HOE51" s="154"/>
      <c r="HOF51" s="154"/>
      <c r="HOG51" s="154"/>
      <c r="HOH51" s="154"/>
      <c r="HOI51" s="154"/>
      <c r="HOJ51" s="154"/>
      <c r="HOK51" s="154"/>
      <c r="HOL51" s="154"/>
      <c r="HOM51" s="154"/>
      <c r="HON51" s="154"/>
      <c r="HOO51" s="154"/>
      <c r="HOP51" s="154"/>
      <c r="HOQ51" s="154"/>
      <c r="HOR51" s="154"/>
      <c r="HOS51" s="154"/>
      <c r="HOT51" s="154"/>
      <c r="HOU51" s="154"/>
      <c r="HOV51" s="154"/>
      <c r="HOW51" s="154"/>
      <c r="HOX51" s="154"/>
      <c r="HOY51" s="154"/>
      <c r="HOZ51" s="154"/>
      <c r="HPA51" s="154"/>
      <c r="HPB51" s="154"/>
      <c r="HPC51" s="154"/>
      <c r="HPD51" s="154"/>
      <c r="HPE51" s="154"/>
      <c r="HPF51" s="154"/>
      <c r="HPG51" s="154"/>
      <c r="HPH51" s="154"/>
      <c r="HPI51" s="154"/>
      <c r="HPJ51" s="154"/>
      <c r="HPK51" s="154"/>
      <c r="HPL51" s="154"/>
      <c r="HPM51" s="154"/>
      <c r="HPN51" s="154"/>
      <c r="HPO51" s="154"/>
      <c r="HPP51" s="154"/>
      <c r="HPQ51" s="154"/>
      <c r="HPR51" s="154"/>
      <c r="HPS51" s="154"/>
      <c r="HPT51" s="154"/>
      <c r="HPU51" s="154"/>
      <c r="HPV51" s="154"/>
      <c r="HPW51" s="154"/>
      <c r="HPX51" s="154"/>
      <c r="HPY51" s="154"/>
      <c r="HPZ51" s="154"/>
      <c r="HQA51" s="154"/>
      <c r="HQB51" s="154"/>
      <c r="HQC51" s="154"/>
      <c r="HQD51" s="154"/>
      <c r="HQE51" s="154"/>
      <c r="HQF51" s="154"/>
      <c r="HQG51" s="154"/>
      <c r="HQH51" s="154"/>
      <c r="HQI51" s="154"/>
      <c r="HQJ51" s="154"/>
      <c r="HQK51" s="154"/>
      <c r="HQL51" s="154"/>
      <c r="HQM51" s="154"/>
      <c r="HQN51" s="154"/>
      <c r="HQO51" s="154"/>
      <c r="HQP51" s="154"/>
      <c r="HQQ51" s="154"/>
      <c r="HQR51" s="154"/>
      <c r="HQS51" s="154"/>
      <c r="HQT51" s="154"/>
      <c r="HQU51" s="154"/>
      <c r="HQV51" s="154"/>
      <c r="HQW51" s="154"/>
      <c r="HQX51" s="154"/>
      <c r="HQY51" s="154"/>
      <c r="HQZ51" s="154"/>
      <c r="HRA51" s="154"/>
      <c r="HRB51" s="154"/>
      <c r="HRC51" s="154"/>
      <c r="HRD51" s="154"/>
      <c r="HRE51" s="154"/>
      <c r="HRF51" s="154"/>
      <c r="HRG51" s="154"/>
      <c r="HRH51" s="154"/>
      <c r="HRI51" s="154"/>
      <c r="HRJ51" s="154"/>
      <c r="HRK51" s="154"/>
      <c r="HRL51" s="154"/>
      <c r="HRM51" s="154"/>
      <c r="HRN51" s="154"/>
      <c r="HRO51" s="154"/>
      <c r="HRP51" s="154"/>
      <c r="HRQ51" s="154"/>
      <c r="HRR51" s="154"/>
      <c r="HRS51" s="154"/>
      <c r="HRT51" s="154"/>
      <c r="HRU51" s="154"/>
      <c r="HRV51" s="154"/>
      <c r="HRW51" s="154"/>
      <c r="HRX51" s="154"/>
      <c r="HRY51" s="154"/>
      <c r="HRZ51" s="154"/>
      <c r="HSA51" s="154"/>
      <c r="HSB51" s="154"/>
      <c r="HSC51" s="154"/>
      <c r="HSD51" s="154"/>
      <c r="HSE51" s="154"/>
      <c r="HSF51" s="154"/>
      <c r="HSG51" s="154"/>
      <c r="HSH51" s="154"/>
      <c r="HSI51" s="154"/>
      <c r="HSJ51" s="154"/>
      <c r="HSK51" s="154"/>
      <c r="HSL51" s="154"/>
      <c r="HSM51" s="154"/>
      <c r="HSN51" s="154"/>
      <c r="HSO51" s="154"/>
      <c r="HSP51" s="154"/>
      <c r="HSQ51" s="154"/>
      <c r="HSR51" s="154"/>
      <c r="HSS51" s="154"/>
      <c r="HST51" s="154"/>
      <c r="HSU51" s="154"/>
      <c r="HSV51" s="154"/>
      <c r="HSW51" s="154"/>
      <c r="HSX51" s="154"/>
      <c r="HSY51" s="154"/>
      <c r="HSZ51" s="154"/>
      <c r="HTA51" s="154"/>
      <c r="HTB51" s="154"/>
      <c r="HTC51" s="154"/>
      <c r="HTD51" s="154"/>
      <c r="HTE51" s="154"/>
      <c r="HTF51" s="154"/>
      <c r="HTG51" s="154"/>
      <c r="HTH51" s="154"/>
      <c r="HTI51" s="154"/>
      <c r="HTJ51" s="154"/>
      <c r="HTK51" s="154"/>
      <c r="HTL51" s="154"/>
      <c r="HTM51" s="154"/>
      <c r="HTN51" s="154"/>
      <c r="HTO51" s="154"/>
      <c r="HTP51" s="154"/>
      <c r="HTQ51" s="154"/>
      <c r="HTR51" s="154"/>
      <c r="HTS51" s="154"/>
      <c r="HTT51" s="154"/>
      <c r="HTU51" s="154"/>
      <c r="HTV51" s="154"/>
      <c r="HTW51" s="154"/>
      <c r="HTX51" s="154"/>
      <c r="HTY51" s="154"/>
      <c r="HTZ51" s="154"/>
      <c r="HUA51" s="154"/>
      <c r="HUB51" s="154"/>
      <c r="HUC51" s="154"/>
      <c r="HUD51" s="154"/>
      <c r="HUE51" s="154"/>
      <c r="HUF51" s="154"/>
      <c r="HUG51" s="154"/>
      <c r="HUH51" s="154"/>
      <c r="HUI51" s="154"/>
      <c r="HUJ51" s="154"/>
      <c r="HUK51" s="154"/>
      <c r="HUL51" s="154"/>
      <c r="HUM51" s="154"/>
      <c r="HUN51" s="154"/>
      <c r="HUO51" s="154"/>
      <c r="HUP51" s="154"/>
      <c r="HUQ51" s="154"/>
      <c r="HUR51" s="154"/>
      <c r="HUS51" s="154"/>
      <c r="HUT51" s="154"/>
      <c r="HUU51" s="154"/>
      <c r="HUV51" s="154"/>
      <c r="HUW51" s="154"/>
      <c r="HUX51" s="154"/>
      <c r="HUY51" s="154"/>
      <c r="HUZ51" s="154"/>
      <c r="HVA51" s="154"/>
      <c r="HVB51" s="154"/>
      <c r="HVC51" s="154"/>
      <c r="HVD51" s="154"/>
      <c r="HVE51" s="154"/>
      <c r="HVF51" s="154"/>
      <c r="HVG51" s="154"/>
      <c r="HVH51" s="154"/>
      <c r="HVI51" s="154"/>
      <c r="HVJ51" s="154"/>
      <c r="HVK51" s="154"/>
      <c r="HVL51" s="154"/>
      <c r="HVM51" s="154"/>
      <c r="HVN51" s="154"/>
      <c r="HVO51" s="154"/>
      <c r="HVP51" s="154"/>
      <c r="HVQ51" s="154"/>
      <c r="HVR51" s="154"/>
      <c r="HVS51" s="154"/>
      <c r="HVT51" s="154"/>
      <c r="HVU51" s="154"/>
      <c r="HVV51" s="154"/>
      <c r="HVW51" s="154"/>
      <c r="HVX51" s="154"/>
      <c r="HVY51" s="154"/>
      <c r="HVZ51" s="154"/>
      <c r="HWA51" s="154"/>
      <c r="HWB51" s="154"/>
      <c r="HWC51" s="154"/>
      <c r="HWD51" s="154"/>
      <c r="HWE51" s="154"/>
      <c r="HWF51" s="154"/>
      <c r="HWG51" s="154"/>
      <c r="HWH51" s="154"/>
      <c r="HWI51" s="154"/>
      <c r="HWJ51" s="154"/>
      <c r="HWK51" s="154"/>
      <c r="HWL51" s="154"/>
      <c r="HWM51" s="154"/>
      <c r="HWN51" s="154"/>
      <c r="HWO51" s="154"/>
      <c r="HWP51" s="154"/>
      <c r="HWQ51" s="154"/>
      <c r="HWR51" s="154"/>
      <c r="HWS51" s="154"/>
      <c r="HWT51" s="154"/>
      <c r="HWU51" s="154"/>
      <c r="HWV51" s="154"/>
      <c r="HWW51" s="154"/>
      <c r="HWX51" s="154"/>
      <c r="HWY51" s="154"/>
      <c r="HWZ51" s="154"/>
      <c r="HXA51" s="154"/>
      <c r="HXB51" s="154"/>
      <c r="HXC51" s="154"/>
      <c r="HXD51" s="154"/>
      <c r="HXE51" s="154"/>
      <c r="HXF51" s="154"/>
      <c r="HXG51" s="154"/>
      <c r="HXH51" s="154"/>
      <c r="HXI51" s="154"/>
      <c r="HXJ51" s="154"/>
      <c r="HXK51" s="154"/>
      <c r="HXL51" s="154"/>
      <c r="HXM51" s="154"/>
      <c r="HXN51" s="154"/>
      <c r="HXO51" s="154"/>
      <c r="HXP51" s="154"/>
      <c r="HXQ51" s="154"/>
      <c r="HXR51" s="154"/>
      <c r="HXS51" s="154"/>
      <c r="HXT51" s="154"/>
      <c r="HXU51" s="154"/>
      <c r="HXV51" s="154"/>
      <c r="HXW51" s="154"/>
      <c r="HXX51" s="154"/>
      <c r="HXY51" s="154"/>
      <c r="HXZ51" s="154"/>
      <c r="HYA51" s="154"/>
      <c r="HYB51" s="154"/>
      <c r="HYC51" s="154"/>
      <c r="HYD51" s="154"/>
      <c r="HYE51" s="154"/>
      <c r="HYF51" s="154"/>
      <c r="HYG51" s="154"/>
      <c r="HYH51" s="154"/>
      <c r="HYI51" s="154"/>
      <c r="HYJ51" s="154"/>
      <c r="HYK51" s="154"/>
      <c r="HYL51" s="154"/>
      <c r="HYM51" s="154"/>
      <c r="HYN51" s="154"/>
      <c r="HYO51" s="154"/>
      <c r="HYP51" s="154"/>
      <c r="HYQ51" s="154"/>
      <c r="HYR51" s="154"/>
      <c r="HYS51" s="154"/>
      <c r="HYT51" s="154"/>
      <c r="HYU51" s="154"/>
      <c r="HYV51" s="154"/>
      <c r="HYW51" s="154"/>
      <c r="HYX51" s="154"/>
      <c r="HYY51" s="154"/>
      <c r="HYZ51" s="154"/>
      <c r="HZA51" s="154"/>
      <c r="HZB51" s="154"/>
      <c r="HZC51" s="154"/>
      <c r="HZD51" s="154"/>
      <c r="HZE51" s="154"/>
      <c r="HZF51" s="154"/>
      <c r="HZG51" s="154"/>
      <c r="HZH51" s="154"/>
      <c r="HZI51" s="154"/>
      <c r="HZJ51" s="154"/>
      <c r="HZK51" s="154"/>
      <c r="HZL51" s="154"/>
      <c r="HZM51" s="154"/>
      <c r="HZN51" s="154"/>
      <c r="HZO51" s="154"/>
      <c r="HZP51" s="154"/>
      <c r="HZQ51" s="154"/>
      <c r="HZR51" s="154"/>
      <c r="HZS51" s="154"/>
      <c r="HZT51" s="154"/>
      <c r="HZU51" s="154"/>
      <c r="HZV51" s="154"/>
      <c r="HZW51" s="154"/>
      <c r="HZX51" s="154"/>
      <c r="HZY51" s="154"/>
      <c r="HZZ51" s="154"/>
      <c r="IAA51" s="154"/>
      <c r="IAB51" s="154"/>
      <c r="IAC51" s="154"/>
      <c r="IAD51" s="154"/>
      <c r="IAE51" s="154"/>
      <c r="IAF51" s="154"/>
      <c r="IAG51" s="154"/>
      <c r="IAH51" s="154"/>
      <c r="IAI51" s="154"/>
      <c r="IAJ51" s="154"/>
      <c r="IAK51" s="154"/>
      <c r="IAL51" s="154"/>
      <c r="IAM51" s="154"/>
      <c r="IAN51" s="154"/>
      <c r="IAO51" s="154"/>
      <c r="IAP51" s="154"/>
      <c r="IAQ51" s="154"/>
      <c r="IAR51" s="154"/>
      <c r="IAS51" s="154"/>
      <c r="IAT51" s="154"/>
      <c r="IAU51" s="154"/>
      <c r="IAV51" s="154"/>
      <c r="IAW51" s="154"/>
      <c r="IAX51" s="154"/>
      <c r="IAY51" s="154"/>
      <c r="IAZ51" s="154"/>
      <c r="IBA51" s="154"/>
      <c r="IBB51" s="154"/>
      <c r="IBC51" s="154"/>
      <c r="IBD51" s="154"/>
      <c r="IBE51" s="154"/>
      <c r="IBF51" s="154"/>
      <c r="IBG51" s="154"/>
      <c r="IBH51" s="154"/>
      <c r="IBI51" s="154"/>
      <c r="IBJ51" s="154"/>
      <c r="IBK51" s="154"/>
      <c r="IBL51" s="154"/>
      <c r="IBM51" s="154"/>
      <c r="IBN51" s="154"/>
      <c r="IBO51" s="154"/>
      <c r="IBP51" s="154"/>
      <c r="IBQ51" s="154"/>
      <c r="IBR51" s="154"/>
      <c r="IBS51" s="154"/>
      <c r="IBT51" s="154"/>
      <c r="IBU51" s="154"/>
      <c r="IBV51" s="154"/>
      <c r="IBW51" s="154"/>
      <c r="IBX51" s="154"/>
      <c r="IBY51" s="154"/>
      <c r="IBZ51" s="154"/>
      <c r="ICA51" s="154"/>
      <c r="ICB51" s="154"/>
      <c r="ICC51" s="154"/>
      <c r="ICD51" s="154"/>
      <c r="ICE51" s="154"/>
      <c r="ICF51" s="154"/>
      <c r="ICG51" s="154"/>
      <c r="ICH51" s="154"/>
      <c r="ICI51" s="154"/>
      <c r="ICJ51" s="154"/>
      <c r="ICK51" s="154"/>
      <c r="ICL51" s="154"/>
      <c r="ICM51" s="154"/>
      <c r="ICN51" s="154"/>
      <c r="ICO51" s="154"/>
      <c r="ICP51" s="154"/>
      <c r="ICQ51" s="154"/>
      <c r="ICR51" s="154"/>
      <c r="ICS51" s="154"/>
      <c r="ICT51" s="154"/>
      <c r="ICU51" s="154"/>
      <c r="ICV51" s="154"/>
      <c r="ICW51" s="154"/>
      <c r="ICX51" s="154"/>
      <c r="ICY51" s="154"/>
      <c r="ICZ51" s="154"/>
      <c r="IDA51" s="154"/>
      <c r="IDB51" s="154"/>
      <c r="IDC51" s="154"/>
      <c r="IDD51" s="154"/>
      <c r="IDE51" s="154"/>
      <c r="IDF51" s="154"/>
      <c r="IDG51" s="154"/>
      <c r="IDH51" s="154"/>
      <c r="IDI51" s="154"/>
      <c r="IDJ51" s="154"/>
      <c r="IDK51" s="154"/>
      <c r="IDL51" s="154"/>
      <c r="IDM51" s="154"/>
      <c r="IDN51" s="154"/>
      <c r="IDO51" s="154"/>
      <c r="IDP51" s="154"/>
      <c r="IDQ51" s="154"/>
      <c r="IDR51" s="154"/>
      <c r="IDS51" s="154"/>
      <c r="IDT51" s="154"/>
      <c r="IDU51" s="154"/>
      <c r="IDV51" s="154"/>
      <c r="IDW51" s="154"/>
      <c r="IDX51" s="154"/>
      <c r="IDY51" s="154"/>
      <c r="IDZ51" s="154"/>
      <c r="IEA51" s="154"/>
      <c r="IEB51" s="154"/>
      <c r="IEC51" s="154"/>
      <c r="IED51" s="154"/>
      <c r="IEE51" s="154"/>
      <c r="IEF51" s="154"/>
      <c r="IEG51" s="154"/>
      <c r="IEH51" s="154"/>
      <c r="IEI51" s="154"/>
      <c r="IEJ51" s="154"/>
      <c r="IEK51" s="154"/>
      <c r="IEL51" s="154"/>
      <c r="IEM51" s="154"/>
      <c r="IEN51" s="154"/>
      <c r="IEO51" s="154"/>
      <c r="IEP51" s="154"/>
      <c r="IEQ51" s="154"/>
      <c r="IER51" s="154"/>
      <c r="IES51" s="154"/>
      <c r="IET51" s="154"/>
      <c r="IEU51" s="154"/>
      <c r="IEV51" s="154"/>
      <c r="IEW51" s="154"/>
      <c r="IEX51" s="154"/>
      <c r="IEY51" s="154"/>
      <c r="IEZ51" s="154"/>
      <c r="IFA51" s="154"/>
      <c r="IFB51" s="154"/>
      <c r="IFC51" s="154"/>
      <c r="IFD51" s="154"/>
      <c r="IFE51" s="154"/>
      <c r="IFF51" s="154"/>
      <c r="IFG51" s="154"/>
      <c r="IFH51" s="154"/>
      <c r="IFI51" s="154"/>
      <c r="IFJ51" s="154"/>
      <c r="IFK51" s="154"/>
      <c r="IFL51" s="154"/>
      <c r="IFM51" s="154"/>
      <c r="IFN51" s="154"/>
      <c r="IFO51" s="154"/>
      <c r="IFP51" s="154"/>
      <c r="IFQ51" s="154"/>
      <c r="IFR51" s="154"/>
      <c r="IFS51" s="154"/>
      <c r="IFT51" s="154"/>
      <c r="IFU51" s="154"/>
      <c r="IFV51" s="154"/>
      <c r="IFW51" s="154"/>
      <c r="IFX51" s="154"/>
      <c r="IFY51" s="154"/>
      <c r="IFZ51" s="154"/>
      <c r="IGA51" s="154"/>
      <c r="IGB51" s="154"/>
      <c r="IGC51" s="154"/>
      <c r="IGD51" s="154"/>
      <c r="IGE51" s="154"/>
      <c r="IGF51" s="154"/>
      <c r="IGG51" s="154"/>
      <c r="IGH51" s="154"/>
      <c r="IGI51" s="154"/>
      <c r="IGJ51" s="154"/>
      <c r="IGK51" s="154"/>
      <c r="IGL51" s="154"/>
      <c r="IGM51" s="154"/>
      <c r="IGN51" s="154"/>
      <c r="IGO51" s="154"/>
      <c r="IGP51" s="154"/>
      <c r="IGQ51" s="154"/>
      <c r="IGR51" s="154"/>
      <c r="IGS51" s="154"/>
      <c r="IGT51" s="154"/>
      <c r="IGU51" s="154"/>
      <c r="IGV51" s="154"/>
      <c r="IGW51" s="154"/>
      <c r="IGX51" s="154"/>
      <c r="IGY51" s="154"/>
      <c r="IGZ51" s="154"/>
      <c r="IHA51" s="154"/>
      <c r="IHB51" s="154"/>
      <c r="IHC51" s="154"/>
      <c r="IHD51" s="154"/>
      <c r="IHE51" s="154"/>
      <c r="IHF51" s="154"/>
      <c r="IHG51" s="154"/>
      <c r="IHH51" s="154"/>
      <c r="IHI51" s="154"/>
      <c r="IHJ51" s="154"/>
      <c r="IHK51" s="154"/>
      <c r="IHL51" s="154"/>
      <c r="IHM51" s="154"/>
      <c r="IHN51" s="154"/>
      <c r="IHO51" s="154"/>
      <c r="IHP51" s="154"/>
      <c r="IHQ51" s="154"/>
      <c r="IHR51" s="154"/>
      <c r="IHS51" s="154"/>
      <c r="IHT51" s="154"/>
      <c r="IHU51" s="154"/>
      <c r="IHV51" s="154"/>
      <c r="IHW51" s="154"/>
      <c r="IHX51" s="154"/>
      <c r="IHY51" s="154"/>
      <c r="IHZ51" s="154"/>
      <c r="IIA51" s="154"/>
      <c r="IIB51" s="154"/>
      <c r="IIC51" s="154"/>
      <c r="IID51" s="154"/>
      <c r="IIE51" s="154"/>
      <c r="IIF51" s="154"/>
      <c r="IIG51" s="154"/>
      <c r="IIH51" s="154"/>
      <c r="III51" s="154"/>
      <c r="IIJ51" s="154"/>
      <c r="IIK51" s="154"/>
      <c r="IIL51" s="154"/>
      <c r="IIM51" s="154"/>
      <c r="IIN51" s="154"/>
      <c r="IIO51" s="154"/>
      <c r="IIP51" s="154"/>
      <c r="IIQ51" s="154"/>
      <c r="IIR51" s="154"/>
      <c r="IIS51" s="154"/>
      <c r="IIT51" s="154"/>
      <c r="IIU51" s="154"/>
      <c r="IIV51" s="154"/>
      <c r="IIW51" s="154"/>
      <c r="IIX51" s="154"/>
      <c r="IIY51" s="154"/>
      <c r="IIZ51" s="154"/>
      <c r="IJA51" s="154"/>
      <c r="IJB51" s="154"/>
      <c r="IJC51" s="154"/>
      <c r="IJD51" s="154"/>
      <c r="IJE51" s="154"/>
      <c r="IJF51" s="154"/>
      <c r="IJG51" s="154"/>
      <c r="IJH51" s="154"/>
      <c r="IJI51" s="154"/>
      <c r="IJJ51" s="154"/>
      <c r="IJK51" s="154"/>
      <c r="IJL51" s="154"/>
      <c r="IJM51" s="154"/>
      <c r="IJN51" s="154"/>
      <c r="IJO51" s="154"/>
      <c r="IJP51" s="154"/>
      <c r="IJQ51" s="154"/>
      <c r="IJR51" s="154"/>
      <c r="IJS51" s="154"/>
      <c r="IJT51" s="154"/>
      <c r="IJU51" s="154"/>
      <c r="IJV51" s="154"/>
      <c r="IJW51" s="154"/>
      <c r="IJX51" s="154"/>
      <c r="IJY51" s="154"/>
      <c r="IJZ51" s="154"/>
      <c r="IKA51" s="154"/>
      <c r="IKB51" s="154"/>
      <c r="IKC51" s="154"/>
      <c r="IKD51" s="154"/>
      <c r="IKE51" s="154"/>
      <c r="IKF51" s="154"/>
      <c r="IKG51" s="154"/>
      <c r="IKH51" s="154"/>
      <c r="IKI51" s="154"/>
      <c r="IKJ51" s="154"/>
      <c r="IKK51" s="154"/>
      <c r="IKL51" s="154"/>
      <c r="IKM51" s="154"/>
      <c r="IKN51" s="154"/>
      <c r="IKO51" s="154"/>
      <c r="IKP51" s="154"/>
      <c r="IKQ51" s="154"/>
      <c r="IKR51" s="154"/>
      <c r="IKS51" s="154"/>
      <c r="IKT51" s="154"/>
      <c r="IKU51" s="154"/>
      <c r="IKV51" s="154"/>
      <c r="IKW51" s="154"/>
      <c r="IKX51" s="154"/>
      <c r="IKY51" s="154"/>
      <c r="IKZ51" s="154"/>
      <c r="ILA51" s="154"/>
      <c r="ILB51" s="154"/>
      <c r="ILC51" s="154"/>
      <c r="ILD51" s="154"/>
      <c r="ILE51" s="154"/>
      <c r="ILF51" s="154"/>
      <c r="ILG51" s="154"/>
      <c r="ILH51" s="154"/>
      <c r="ILI51" s="154"/>
      <c r="ILJ51" s="154"/>
      <c r="ILK51" s="154"/>
      <c r="ILL51" s="154"/>
      <c r="ILM51" s="154"/>
      <c r="ILN51" s="154"/>
      <c r="ILO51" s="154"/>
      <c r="ILP51" s="154"/>
      <c r="ILQ51" s="154"/>
      <c r="ILR51" s="154"/>
      <c r="ILS51" s="154"/>
      <c r="ILT51" s="154"/>
      <c r="ILU51" s="154"/>
      <c r="ILV51" s="154"/>
      <c r="ILW51" s="154"/>
      <c r="ILX51" s="154"/>
      <c r="ILY51" s="154"/>
      <c r="ILZ51" s="154"/>
      <c r="IMA51" s="154"/>
      <c r="IMB51" s="154"/>
      <c r="IMC51" s="154"/>
      <c r="IMD51" s="154"/>
      <c r="IME51" s="154"/>
      <c r="IMF51" s="154"/>
      <c r="IMG51" s="154"/>
      <c r="IMH51" s="154"/>
      <c r="IMI51" s="154"/>
      <c r="IMJ51" s="154"/>
      <c r="IMK51" s="154"/>
      <c r="IML51" s="154"/>
      <c r="IMM51" s="154"/>
      <c r="IMN51" s="154"/>
      <c r="IMO51" s="154"/>
      <c r="IMP51" s="154"/>
      <c r="IMQ51" s="154"/>
      <c r="IMR51" s="154"/>
      <c r="IMS51" s="154"/>
      <c r="IMT51" s="154"/>
      <c r="IMU51" s="154"/>
      <c r="IMV51" s="154"/>
      <c r="IMW51" s="154"/>
      <c r="IMX51" s="154"/>
      <c r="IMY51" s="154"/>
      <c r="IMZ51" s="154"/>
      <c r="INA51" s="154"/>
      <c r="INB51" s="154"/>
      <c r="INC51" s="154"/>
      <c r="IND51" s="154"/>
      <c r="INE51" s="154"/>
      <c r="INF51" s="154"/>
      <c r="ING51" s="154"/>
      <c r="INH51" s="154"/>
      <c r="INI51" s="154"/>
      <c r="INJ51" s="154"/>
      <c r="INK51" s="154"/>
      <c r="INL51" s="154"/>
      <c r="INM51" s="154"/>
      <c r="INN51" s="154"/>
      <c r="INO51" s="154"/>
      <c r="INP51" s="154"/>
      <c r="INQ51" s="154"/>
      <c r="INR51" s="154"/>
      <c r="INS51" s="154"/>
      <c r="INT51" s="154"/>
      <c r="INU51" s="154"/>
      <c r="INV51" s="154"/>
      <c r="INW51" s="154"/>
      <c r="INX51" s="154"/>
      <c r="INY51" s="154"/>
      <c r="INZ51" s="154"/>
      <c r="IOA51" s="154"/>
      <c r="IOB51" s="154"/>
      <c r="IOC51" s="154"/>
      <c r="IOD51" s="154"/>
      <c r="IOE51" s="154"/>
      <c r="IOF51" s="154"/>
      <c r="IOG51" s="154"/>
      <c r="IOH51" s="154"/>
      <c r="IOI51" s="154"/>
      <c r="IOJ51" s="154"/>
      <c r="IOK51" s="154"/>
      <c r="IOL51" s="154"/>
      <c r="IOM51" s="154"/>
      <c r="ION51" s="154"/>
      <c r="IOO51" s="154"/>
      <c r="IOP51" s="154"/>
      <c r="IOQ51" s="154"/>
      <c r="IOR51" s="154"/>
      <c r="IOS51" s="154"/>
      <c r="IOT51" s="154"/>
      <c r="IOU51" s="154"/>
      <c r="IOV51" s="154"/>
      <c r="IOW51" s="154"/>
      <c r="IOX51" s="154"/>
      <c r="IOY51" s="154"/>
      <c r="IOZ51" s="154"/>
      <c r="IPA51" s="154"/>
      <c r="IPB51" s="154"/>
      <c r="IPC51" s="154"/>
      <c r="IPD51" s="154"/>
      <c r="IPE51" s="154"/>
      <c r="IPF51" s="154"/>
      <c r="IPG51" s="154"/>
      <c r="IPH51" s="154"/>
      <c r="IPI51" s="154"/>
      <c r="IPJ51" s="154"/>
      <c r="IPK51" s="154"/>
      <c r="IPL51" s="154"/>
      <c r="IPM51" s="154"/>
      <c r="IPN51" s="154"/>
      <c r="IPO51" s="154"/>
      <c r="IPP51" s="154"/>
      <c r="IPQ51" s="154"/>
      <c r="IPR51" s="154"/>
      <c r="IPS51" s="154"/>
      <c r="IPT51" s="154"/>
      <c r="IPU51" s="154"/>
      <c r="IPV51" s="154"/>
      <c r="IPW51" s="154"/>
      <c r="IPX51" s="154"/>
      <c r="IPY51" s="154"/>
      <c r="IPZ51" s="154"/>
      <c r="IQA51" s="154"/>
      <c r="IQB51" s="154"/>
      <c r="IQC51" s="154"/>
      <c r="IQD51" s="154"/>
      <c r="IQE51" s="154"/>
      <c r="IQF51" s="154"/>
      <c r="IQG51" s="154"/>
      <c r="IQH51" s="154"/>
      <c r="IQI51" s="154"/>
      <c r="IQJ51" s="154"/>
      <c r="IQK51" s="154"/>
      <c r="IQL51" s="154"/>
      <c r="IQM51" s="154"/>
      <c r="IQN51" s="154"/>
      <c r="IQO51" s="154"/>
      <c r="IQP51" s="154"/>
      <c r="IQQ51" s="154"/>
      <c r="IQR51" s="154"/>
      <c r="IQS51" s="154"/>
      <c r="IQT51" s="154"/>
      <c r="IQU51" s="154"/>
      <c r="IQV51" s="154"/>
      <c r="IQW51" s="154"/>
      <c r="IQX51" s="154"/>
      <c r="IQY51" s="154"/>
      <c r="IQZ51" s="154"/>
      <c r="IRA51" s="154"/>
      <c r="IRB51" s="154"/>
      <c r="IRC51" s="154"/>
      <c r="IRD51" s="154"/>
      <c r="IRE51" s="154"/>
      <c r="IRF51" s="154"/>
      <c r="IRG51" s="154"/>
      <c r="IRH51" s="154"/>
      <c r="IRI51" s="154"/>
      <c r="IRJ51" s="154"/>
      <c r="IRK51" s="154"/>
      <c r="IRL51" s="154"/>
      <c r="IRM51" s="154"/>
      <c r="IRN51" s="154"/>
      <c r="IRO51" s="154"/>
      <c r="IRP51" s="154"/>
      <c r="IRQ51" s="154"/>
      <c r="IRR51" s="154"/>
      <c r="IRS51" s="154"/>
      <c r="IRT51" s="154"/>
      <c r="IRU51" s="154"/>
      <c r="IRV51" s="154"/>
      <c r="IRW51" s="154"/>
      <c r="IRX51" s="154"/>
      <c r="IRY51" s="154"/>
      <c r="IRZ51" s="154"/>
      <c r="ISA51" s="154"/>
      <c r="ISB51" s="154"/>
      <c r="ISC51" s="154"/>
      <c r="ISD51" s="154"/>
      <c r="ISE51" s="154"/>
      <c r="ISF51" s="154"/>
      <c r="ISG51" s="154"/>
      <c r="ISH51" s="154"/>
      <c r="ISI51" s="154"/>
      <c r="ISJ51" s="154"/>
      <c r="ISK51" s="154"/>
      <c r="ISL51" s="154"/>
      <c r="ISM51" s="154"/>
      <c r="ISN51" s="154"/>
      <c r="ISO51" s="154"/>
      <c r="ISP51" s="154"/>
      <c r="ISQ51" s="154"/>
      <c r="ISR51" s="154"/>
      <c r="ISS51" s="154"/>
      <c r="IST51" s="154"/>
      <c r="ISU51" s="154"/>
      <c r="ISV51" s="154"/>
      <c r="ISW51" s="154"/>
      <c r="ISX51" s="154"/>
      <c r="ISY51" s="154"/>
      <c r="ISZ51" s="154"/>
      <c r="ITA51" s="154"/>
      <c r="ITB51" s="154"/>
      <c r="ITC51" s="154"/>
      <c r="ITD51" s="154"/>
      <c r="ITE51" s="154"/>
      <c r="ITF51" s="154"/>
      <c r="ITG51" s="154"/>
      <c r="ITH51" s="154"/>
      <c r="ITI51" s="154"/>
      <c r="ITJ51" s="154"/>
      <c r="ITK51" s="154"/>
      <c r="ITL51" s="154"/>
      <c r="ITM51" s="154"/>
      <c r="ITN51" s="154"/>
      <c r="ITO51" s="154"/>
      <c r="ITP51" s="154"/>
      <c r="ITQ51" s="154"/>
      <c r="ITR51" s="154"/>
      <c r="ITS51" s="154"/>
      <c r="ITT51" s="154"/>
      <c r="ITU51" s="154"/>
      <c r="ITV51" s="154"/>
      <c r="ITW51" s="154"/>
      <c r="ITX51" s="154"/>
      <c r="ITY51" s="154"/>
      <c r="ITZ51" s="154"/>
      <c r="IUA51" s="154"/>
      <c r="IUB51" s="154"/>
      <c r="IUC51" s="154"/>
      <c r="IUD51" s="154"/>
      <c r="IUE51" s="154"/>
      <c r="IUF51" s="154"/>
      <c r="IUG51" s="154"/>
      <c r="IUH51" s="154"/>
      <c r="IUI51" s="154"/>
      <c r="IUJ51" s="154"/>
      <c r="IUK51" s="154"/>
      <c r="IUL51" s="154"/>
      <c r="IUM51" s="154"/>
      <c r="IUN51" s="154"/>
      <c r="IUO51" s="154"/>
      <c r="IUP51" s="154"/>
      <c r="IUQ51" s="154"/>
      <c r="IUR51" s="154"/>
      <c r="IUS51" s="154"/>
      <c r="IUT51" s="154"/>
      <c r="IUU51" s="154"/>
      <c r="IUV51" s="154"/>
      <c r="IUW51" s="154"/>
      <c r="IUX51" s="154"/>
      <c r="IUY51" s="154"/>
      <c r="IUZ51" s="154"/>
      <c r="IVA51" s="154"/>
      <c r="IVB51" s="154"/>
      <c r="IVC51" s="154"/>
      <c r="IVD51" s="154"/>
      <c r="IVE51" s="154"/>
      <c r="IVF51" s="154"/>
      <c r="IVG51" s="154"/>
      <c r="IVH51" s="154"/>
      <c r="IVI51" s="154"/>
      <c r="IVJ51" s="154"/>
      <c r="IVK51" s="154"/>
      <c r="IVL51" s="154"/>
      <c r="IVM51" s="154"/>
      <c r="IVN51" s="154"/>
      <c r="IVO51" s="154"/>
      <c r="IVP51" s="154"/>
      <c r="IVQ51" s="154"/>
      <c r="IVR51" s="154"/>
      <c r="IVS51" s="154"/>
      <c r="IVT51" s="154"/>
      <c r="IVU51" s="154"/>
      <c r="IVV51" s="154"/>
      <c r="IVW51" s="154"/>
      <c r="IVX51" s="154"/>
      <c r="IVY51" s="154"/>
      <c r="IVZ51" s="154"/>
      <c r="IWA51" s="154"/>
      <c r="IWB51" s="154"/>
      <c r="IWC51" s="154"/>
      <c r="IWD51" s="154"/>
      <c r="IWE51" s="154"/>
      <c r="IWF51" s="154"/>
      <c r="IWG51" s="154"/>
      <c r="IWH51" s="154"/>
      <c r="IWI51" s="154"/>
      <c r="IWJ51" s="154"/>
      <c r="IWK51" s="154"/>
      <c r="IWL51" s="154"/>
      <c r="IWM51" s="154"/>
      <c r="IWN51" s="154"/>
      <c r="IWO51" s="154"/>
      <c r="IWP51" s="154"/>
      <c r="IWQ51" s="154"/>
      <c r="IWR51" s="154"/>
      <c r="IWS51" s="154"/>
      <c r="IWT51" s="154"/>
      <c r="IWU51" s="154"/>
      <c r="IWV51" s="154"/>
      <c r="IWW51" s="154"/>
      <c r="IWX51" s="154"/>
      <c r="IWY51" s="154"/>
      <c r="IWZ51" s="154"/>
      <c r="IXA51" s="154"/>
      <c r="IXB51" s="154"/>
      <c r="IXC51" s="154"/>
      <c r="IXD51" s="154"/>
      <c r="IXE51" s="154"/>
      <c r="IXF51" s="154"/>
      <c r="IXG51" s="154"/>
      <c r="IXH51" s="154"/>
      <c r="IXI51" s="154"/>
      <c r="IXJ51" s="154"/>
      <c r="IXK51" s="154"/>
      <c r="IXL51" s="154"/>
      <c r="IXM51" s="154"/>
      <c r="IXN51" s="154"/>
      <c r="IXO51" s="154"/>
      <c r="IXP51" s="154"/>
      <c r="IXQ51" s="154"/>
      <c r="IXR51" s="154"/>
      <c r="IXS51" s="154"/>
      <c r="IXT51" s="154"/>
      <c r="IXU51" s="154"/>
      <c r="IXV51" s="154"/>
      <c r="IXW51" s="154"/>
      <c r="IXX51" s="154"/>
      <c r="IXY51" s="154"/>
      <c r="IXZ51" s="154"/>
      <c r="IYA51" s="154"/>
      <c r="IYB51" s="154"/>
      <c r="IYC51" s="154"/>
      <c r="IYD51" s="154"/>
      <c r="IYE51" s="154"/>
      <c r="IYF51" s="154"/>
      <c r="IYG51" s="154"/>
      <c r="IYH51" s="154"/>
      <c r="IYI51" s="154"/>
      <c r="IYJ51" s="154"/>
      <c r="IYK51" s="154"/>
      <c r="IYL51" s="154"/>
      <c r="IYM51" s="154"/>
      <c r="IYN51" s="154"/>
      <c r="IYO51" s="154"/>
      <c r="IYP51" s="154"/>
      <c r="IYQ51" s="154"/>
      <c r="IYR51" s="154"/>
      <c r="IYS51" s="154"/>
      <c r="IYT51" s="154"/>
      <c r="IYU51" s="154"/>
      <c r="IYV51" s="154"/>
      <c r="IYW51" s="154"/>
      <c r="IYX51" s="154"/>
      <c r="IYY51" s="154"/>
      <c r="IYZ51" s="154"/>
      <c r="IZA51" s="154"/>
      <c r="IZB51" s="154"/>
      <c r="IZC51" s="154"/>
      <c r="IZD51" s="154"/>
      <c r="IZE51" s="154"/>
      <c r="IZF51" s="154"/>
      <c r="IZG51" s="154"/>
      <c r="IZH51" s="154"/>
      <c r="IZI51" s="154"/>
      <c r="IZJ51" s="154"/>
      <c r="IZK51" s="154"/>
      <c r="IZL51" s="154"/>
      <c r="IZM51" s="154"/>
      <c r="IZN51" s="154"/>
      <c r="IZO51" s="154"/>
      <c r="IZP51" s="154"/>
      <c r="IZQ51" s="154"/>
      <c r="IZR51" s="154"/>
      <c r="IZS51" s="154"/>
      <c r="IZT51" s="154"/>
      <c r="IZU51" s="154"/>
      <c r="IZV51" s="154"/>
      <c r="IZW51" s="154"/>
      <c r="IZX51" s="154"/>
      <c r="IZY51" s="154"/>
      <c r="IZZ51" s="154"/>
      <c r="JAA51" s="154"/>
      <c r="JAB51" s="154"/>
      <c r="JAC51" s="154"/>
      <c r="JAD51" s="154"/>
      <c r="JAE51" s="154"/>
      <c r="JAF51" s="154"/>
      <c r="JAG51" s="154"/>
      <c r="JAH51" s="154"/>
      <c r="JAI51" s="154"/>
      <c r="JAJ51" s="154"/>
      <c r="JAK51" s="154"/>
      <c r="JAL51" s="154"/>
      <c r="JAM51" s="154"/>
      <c r="JAN51" s="154"/>
      <c r="JAO51" s="154"/>
      <c r="JAP51" s="154"/>
      <c r="JAQ51" s="154"/>
      <c r="JAR51" s="154"/>
      <c r="JAS51" s="154"/>
      <c r="JAT51" s="154"/>
      <c r="JAU51" s="154"/>
      <c r="JAV51" s="154"/>
      <c r="JAW51" s="154"/>
      <c r="JAX51" s="154"/>
      <c r="JAY51" s="154"/>
      <c r="JAZ51" s="154"/>
      <c r="JBA51" s="154"/>
      <c r="JBB51" s="154"/>
      <c r="JBC51" s="154"/>
      <c r="JBD51" s="154"/>
      <c r="JBE51" s="154"/>
      <c r="JBF51" s="154"/>
      <c r="JBG51" s="154"/>
      <c r="JBH51" s="154"/>
      <c r="JBI51" s="154"/>
      <c r="JBJ51" s="154"/>
      <c r="JBK51" s="154"/>
      <c r="JBL51" s="154"/>
      <c r="JBM51" s="154"/>
      <c r="JBN51" s="154"/>
      <c r="JBO51" s="154"/>
      <c r="JBP51" s="154"/>
      <c r="JBQ51" s="154"/>
      <c r="JBR51" s="154"/>
      <c r="JBS51" s="154"/>
      <c r="JBT51" s="154"/>
      <c r="JBU51" s="154"/>
      <c r="JBV51" s="154"/>
      <c r="JBW51" s="154"/>
      <c r="JBX51" s="154"/>
      <c r="JBY51" s="154"/>
      <c r="JBZ51" s="154"/>
      <c r="JCA51" s="154"/>
      <c r="JCB51" s="154"/>
      <c r="JCC51" s="154"/>
      <c r="JCD51" s="154"/>
      <c r="JCE51" s="154"/>
      <c r="JCF51" s="154"/>
      <c r="JCG51" s="154"/>
      <c r="JCH51" s="154"/>
      <c r="JCI51" s="154"/>
      <c r="JCJ51" s="154"/>
      <c r="JCK51" s="154"/>
      <c r="JCL51" s="154"/>
      <c r="JCM51" s="154"/>
      <c r="JCN51" s="154"/>
      <c r="JCO51" s="154"/>
      <c r="JCP51" s="154"/>
      <c r="JCQ51" s="154"/>
      <c r="JCR51" s="154"/>
      <c r="JCS51" s="154"/>
      <c r="JCT51" s="154"/>
      <c r="JCU51" s="154"/>
      <c r="JCV51" s="154"/>
      <c r="JCW51" s="154"/>
      <c r="JCX51" s="154"/>
      <c r="JCY51" s="154"/>
      <c r="JCZ51" s="154"/>
      <c r="JDA51" s="154"/>
      <c r="JDB51" s="154"/>
      <c r="JDC51" s="154"/>
      <c r="JDD51" s="154"/>
      <c r="JDE51" s="154"/>
      <c r="JDF51" s="154"/>
      <c r="JDG51" s="154"/>
      <c r="JDH51" s="154"/>
      <c r="JDI51" s="154"/>
      <c r="JDJ51" s="154"/>
      <c r="JDK51" s="154"/>
      <c r="JDL51" s="154"/>
      <c r="JDM51" s="154"/>
      <c r="JDN51" s="154"/>
      <c r="JDO51" s="154"/>
      <c r="JDP51" s="154"/>
      <c r="JDQ51" s="154"/>
      <c r="JDR51" s="154"/>
      <c r="JDS51" s="154"/>
      <c r="JDT51" s="154"/>
      <c r="JDU51" s="154"/>
      <c r="JDV51" s="154"/>
      <c r="JDW51" s="154"/>
      <c r="JDX51" s="154"/>
      <c r="JDY51" s="154"/>
      <c r="JDZ51" s="154"/>
      <c r="JEA51" s="154"/>
      <c r="JEB51" s="154"/>
      <c r="JEC51" s="154"/>
      <c r="JED51" s="154"/>
      <c r="JEE51" s="154"/>
      <c r="JEF51" s="154"/>
      <c r="JEG51" s="154"/>
      <c r="JEH51" s="154"/>
      <c r="JEI51" s="154"/>
      <c r="JEJ51" s="154"/>
      <c r="JEK51" s="154"/>
      <c r="JEL51" s="154"/>
      <c r="JEM51" s="154"/>
      <c r="JEN51" s="154"/>
      <c r="JEO51" s="154"/>
      <c r="JEP51" s="154"/>
      <c r="JEQ51" s="154"/>
      <c r="JER51" s="154"/>
      <c r="JES51" s="154"/>
      <c r="JET51" s="154"/>
      <c r="JEU51" s="154"/>
      <c r="JEV51" s="154"/>
      <c r="JEW51" s="154"/>
      <c r="JEX51" s="154"/>
      <c r="JEY51" s="154"/>
      <c r="JEZ51" s="154"/>
      <c r="JFA51" s="154"/>
      <c r="JFB51" s="154"/>
      <c r="JFC51" s="154"/>
      <c r="JFD51" s="154"/>
      <c r="JFE51" s="154"/>
      <c r="JFF51" s="154"/>
      <c r="JFG51" s="154"/>
      <c r="JFH51" s="154"/>
      <c r="JFI51" s="154"/>
      <c r="JFJ51" s="154"/>
      <c r="JFK51" s="154"/>
      <c r="JFL51" s="154"/>
      <c r="JFM51" s="154"/>
      <c r="JFN51" s="154"/>
      <c r="JFO51" s="154"/>
      <c r="JFP51" s="154"/>
      <c r="JFQ51" s="154"/>
      <c r="JFR51" s="154"/>
      <c r="JFS51" s="154"/>
      <c r="JFT51" s="154"/>
      <c r="JFU51" s="154"/>
      <c r="JFV51" s="154"/>
      <c r="JFW51" s="154"/>
      <c r="JFX51" s="154"/>
      <c r="JFY51" s="154"/>
      <c r="JFZ51" s="154"/>
      <c r="JGA51" s="154"/>
      <c r="JGB51" s="154"/>
      <c r="JGC51" s="154"/>
      <c r="JGD51" s="154"/>
      <c r="JGE51" s="154"/>
      <c r="JGF51" s="154"/>
      <c r="JGG51" s="154"/>
      <c r="JGH51" s="154"/>
      <c r="JGI51" s="154"/>
      <c r="JGJ51" s="154"/>
      <c r="JGK51" s="154"/>
      <c r="JGL51" s="154"/>
      <c r="JGM51" s="154"/>
      <c r="JGN51" s="154"/>
      <c r="JGO51" s="154"/>
      <c r="JGP51" s="154"/>
      <c r="JGQ51" s="154"/>
      <c r="JGR51" s="154"/>
      <c r="JGS51" s="154"/>
      <c r="JGT51" s="154"/>
      <c r="JGU51" s="154"/>
      <c r="JGV51" s="154"/>
      <c r="JGW51" s="154"/>
      <c r="JGX51" s="154"/>
      <c r="JGY51" s="154"/>
      <c r="JGZ51" s="154"/>
      <c r="JHA51" s="154"/>
      <c r="JHB51" s="154"/>
      <c r="JHC51" s="154"/>
      <c r="JHD51" s="154"/>
      <c r="JHE51" s="154"/>
      <c r="JHF51" s="154"/>
      <c r="JHG51" s="154"/>
      <c r="JHH51" s="154"/>
      <c r="JHI51" s="154"/>
      <c r="JHJ51" s="154"/>
      <c r="JHK51" s="154"/>
      <c r="JHL51" s="154"/>
      <c r="JHM51" s="154"/>
      <c r="JHN51" s="154"/>
      <c r="JHO51" s="154"/>
      <c r="JHP51" s="154"/>
      <c r="JHQ51" s="154"/>
      <c r="JHR51" s="154"/>
      <c r="JHS51" s="154"/>
      <c r="JHT51" s="154"/>
      <c r="JHU51" s="154"/>
      <c r="JHV51" s="154"/>
      <c r="JHW51" s="154"/>
      <c r="JHX51" s="154"/>
      <c r="JHY51" s="154"/>
      <c r="JHZ51" s="154"/>
      <c r="JIA51" s="154"/>
      <c r="JIB51" s="154"/>
      <c r="JIC51" s="154"/>
      <c r="JID51" s="154"/>
      <c r="JIE51" s="154"/>
      <c r="JIF51" s="154"/>
      <c r="JIG51" s="154"/>
      <c r="JIH51" s="154"/>
      <c r="JII51" s="154"/>
      <c r="JIJ51" s="154"/>
      <c r="JIK51" s="154"/>
      <c r="JIL51" s="154"/>
      <c r="JIM51" s="154"/>
      <c r="JIN51" s="154"/>
      <c r="JIO51" s="154"/>
      <c r="JIP51" s="154"/>
      <c r="JIQ51" s="154"/>
      <c r="JIR51" s="154"/>
      <c r="JIS51" s="154"/>
      <c r="JIT51" s="154"/>
      <c r="JIU51" s="154"/>
      <c r="JIV51" s="154"/>
      <c r="JIW51" s="154"/>
      <c r="JIX51" s="154"/>
      <c r="JIY51" s="154"/>
      <c r="JIZ51" s="154"/>
      <c r="JJA51" s="154"/>
      <c r="JJB51" s="154"/>
      <c r="JJC51" s="154"/>
      <c r="JJD51" s="154"/>
      <c r="JJE51" s="154"/>
      <c r="JJF51" s="154"/>
      <c r="JJG51" s="154"/>
      <c r="JJH51" s="154"/>
      <c r="JJI51" s="154"/>
      <c r="JJJ51" s="154"/>
      <c r="JJK51" s="154"/>
      <c r="JJL51" s="154"/>
      <c r="JJM51" s="154"/>
      <c r="JJN51" s="154"/>
      <c r="JJO51" s="154"/>
      <c r="JJP51" s="154"/>
      <c r="JJQ51" s="154"/>
      <c r="JJR51" s="154"/>
      <c r="JJS51" s="154"/>
      <c r="JJT51" s="154"/>
      <c r="JJU51" s="154"/>
      <c r="JJV51" s="154"/>
      <c r="JJW51" s="154"/>
      <c r="JJX51" s="154"/>
      <c r="JJY51" s="154"/>
      <c r="JJZ51" s="154"/>
      <c r="JKA51" s="154"/>
      <c r="JKB51" s="154"/>
      <c r="JKC51" s="154"/>
      <c r="JKD51" s="154"/>
      <c r="JKE51" s="154"/>
      <c r="JKF51" s="154"/>
      <c r="JKG51" s="154"/>
      <c r="JKH51" s="154"/>
      <c r="JKI51" s="154"/>
      <c r="JKJ51" s="154"/>
      <c r="JKK51" s="154"/>
      <c r="JKL51" s="154"/>
      <c r="JKM51" s="154"/>
      <c r="JKN51" s="154"/>
      <c r="JKO51" s="154"/>
      <c r="JKP51" s="154"/>
      <c r="JKQ51" s="154"/>
      <c r="JKR51" s="154"/>
      <c r="JKS51" s="154"/>
      <c r="JKT51" s="154"/>
      <c r="JKU51" s="154"/>
      <c r="JKV51" s="154"/>
      <c r="JKW51" s="154"/>
      <c r="JKX51" s="154"/>
      <c r="JKY51" s="154"/>
      <c r="JKZ51" s="154"/>
      <c r="JLA51" s="154"/>
      <c r="JLB51" s="154"/>
      <c r="JLC51" s="154"/>
      <c r="JLD51" s="154"/>
      <c r="JLE51" s="154"/>
      <c r="JLF51" s="154"/>
      <c r="JLG51" s="154"/>
      <c r="JLH51" s="154"/>
      <c r="JLI51" s="154"/>
      <c r="JLJ51" s="154"/>
      <c r="JLK51" s="154"/>
      <c r="JLL51" s="154"/>
      <c r="JLM51" s="154"/>
      <c r="JLN51" s="154"/>
      <c r="JLO51" s="154"/>
      <c r="JLP51" s="154"/>
      <c r="JLQ51" s="154"/>
      <c r="JLR51" s="154"/>
      <c r="JLS51" s="154"/>
      <c r="JLT51" s="154"/>
      <c r="JLU51" s="154"/>
      <c r="JLV51" s="154"/>
      <c r="JLW51" s="154"/>
      <c r="JLX51" s="154"/>
      <c r="JLY51" s="154"/>
      <c r="JLZ51" s="154"/>
      <c r="JMA51" s="154"/>
      <c r="JMB51" s="154"/>
      <c r="JMC51" s="154"/>
      <c r="JMD51" s="154"/>
      <c r="JME51" s="154"/>
      <c r="JMF51" s="154"/>
      <c r="JMG51" s="154"/>
      <c r="JMH51" s="154"/>
      <c r="JMI51" s="154"/>
      <c r="JMJ51" s="154"/>
      <c r="JMK51" s="154"/>
      <c r="JML51" s="154"/>
      <c r="JMM51" s="154"/>
      <c r="JMN51" s="154"/>
      <c r="JMO51" s="154"/>
      <c r="JMP51" s="154"/>
      <c r="JMQ51" s="154"/>
      <c r="JMR51" s="154"/>
      <c r="JMS51" s="154"/>
      <c r="JMT51" s="154"/>
      <c r="JMU51" s="154"/>
      <c r="JMV51" s="154"/>
      <c r="JMW51" s="154"/>
      <c r="JMX51" s="154"/>
      <c r="JMY51" s="154"/>
      <c r="JMZ51" s="154"/>
      <c r="JNA51" s="154"/>
      <c r="JNB51" s="154"/>
      <c r="JNC51" s="154"/>
      <c r="JND51" s="154"/>
      <c r="JNE51" s="154"/>
      <c r="JNF51" s="154"/>
      <c r="JNG51" s="154"/>
      <c r="JNH51" s="154"/>
      <c r="JNI51" s="154"/>
      <c r="JNJ51" s="154"/>
      <c r="JNK51" s="154"/>
      <c r="JNL51" s="154"/>
      <c r="JNM51" s="154"/>
      <c r="JNN51" s="154"/>
      <c r="JNO51" s="154"/>
      <c r="JNP51" s="154"/>
      <c r="JNQ51" s="154"/>
      <c r="JNR51" s="154"/>
      <c r="JNS51" s="154"/>
      <c r="JNT51" s="154"/>
      <c r="JNU51" s="154"/>
      <c r="JNV51" s="154"/>
      <c r="JNW51" s="154"/>
      <c r="JNX51" s="154"/>
      <c r="JNY51" s="154"/>
      <c r="JNZ51" s="154"/>
      <c r="JOA51" s="154"/>
      <c r="JOB51" s="154"/>
      <c r="JOC51" s="154"/>
      <c r="JOD51" s="154"/>
      <c r="JOE51" s="154"/>
      <c r="JOF51" s="154"/>
      <c r="JOG51" s="154"/>
      <c r="JOH51" s="154"/>
      <c r="JOI51" s="154"/>
      <c r="JOJ51" s="154"/>
      <c r="JOK51" s="154"/>
      <c r="JOL51" s="154"/>
      <c r="JOM51" s="154"/>
      <c r="JON51" s="154"/>
      <c r="JOO51" s="154"/>
      <c r="JOP51" s="154"/>
      <c r="JOQ51" s="154"/>
      <c r="JOR51" s="154"/>
      <c r="JOS51" s="154"/>
      <c r="JOT51" s="154"/>
      <c r="JOU51" s="154"/>
      <c r="JOV51" s="154"/>
      <c r="JOW51" s="154"/>
      <c r="JOX51" s="154"/>
      <c r="JOY51" s="154"/>
      <c r="JOZ51" s="154"/>
      <c r="JPA51" s="154"/>
      <c r="JPB51" s="154"/>
      <c r="JPC51" s="154"/>
      <c r="JPD51" s="154"/>
      <c r="JPE51" s="154"/>
      <c r="JPF51" s="154"/>
      <c r="JPG51" s="154"/>
      <c r="JPH51" s="154"/>
      <c r="JPI51" s="154"/>
      <c r="JPJ51" s="154"/>
      <c r="JPK51" s="154"/>
      <c r="JPL51" s="154"/>
      <c r="JPM51" s="154"/>
      <c r="JPN51" s="154"/>
      <c r="JPO51" s="154"/>
      <c r="JPP51" s="154"/>
      <c r="JPQ51" s="154"/>
      <c r="JPR51" s="154"/>
      <c r="JPS51" s="154"/>
      <c r="JPT51" s="154"/>
      <c r="JPU51" s="154"/>
      <c r="JPV51" s="154"/>
      <c r="JPW51" s="154"/>
      <c r="JPX51" s="154"/>
      <c r="JPY51" s="154"/>
      <c r="JPZ51" s="154"/>
      <c r="JQA51" s="154"/>
      <c r="JQB51" s="154"/>
      <c r="JQC51" s="154"/>
      <c r="JQD51" s="154"/>
      <c r="JQE51" s="154"/>
      <c r="JQF51" s="154"/>
      <c r="JQG51" s="154"/>
      <c r="JQH51" s="154"/>
      <c r="JQI51" s="154"/>
      <c r="JQJ51" s="154"/>
      <c r="JQK51" s="154"/>
      <c r="JQL51" s="154"/>
      <c r="JQM51" s="154"/>
      <c r="JQN51" s="154"/>
      <c r="JQO51" s="154"/>
      <c r="JQP51" s="154"/>
      <c r="JQQ51" s="154"/>
      <c r="JQR51" s="154"/>
      <c r="JQS51" s="154"/>
      <c r="JQT51" s="154"/>
      <c r="JQU51" s="154"/>
      <c r="JQV51" s="154"/>
      <c r="JQW51" s="154"/>
      <c r="JQX51" s="154"/>
      <c r="JQY51" s="154"/>
      <c r="JQZ51" s="154"/>
      <c r="JRA51" s="154"/>
      <c r="JRB51" s="154"/>
      <c r="JRC51" s="154"/>
      <c r="JRD51" s="154"/>
      <c r="JRE51" s="154"/>
      <c r="JRF51" s="154"/>
      <c r="JRG51" s="154"/>
      <c r="JRH51" s="154"/>
      <c r="JRI51" s="154"/>
      <c r="JRJ51" s="154"/>
      <c r="JRK51" s="154"/>
      <c r="JRL51" s="154"/>
      <c r="JRM51" s="154"/>
      <c r="JRN51" s="154"/>
      <c r="JRO51" s="154"/>
      <c r="JRP51" s="154"/>
      <c r="JRQ51" s="154"/>
      <c r="JRR51" s="154"/>
      <c r="JRS51" s="154"/>
      <c r="JRT51" s="154"/>
      <c r="JRU51" s="154"/>
      <c r="JRV51" s="154"/>
      <c r="JRW51" s="154"/>
      <c r="JRX51" s="154"/>
      <c r="JRY51" s="154"/>
      <c r="JRZ51" s="154"/>
      <c r="JSA51" s="154"/>
      <c r="JSB51" s="154"/>
      <c r="JSC51" s="154"/>
      <c r="JSD51" s="154"/>
      <c r="JSE51" s="154"/>
      <c r="JSF51" s="154"/>
      <c r="JSG51" s="154"/>
      <c r="JSH51" s="154"/>
      <c r="JSI51" s="154"/>
      <c r="JSJ51" s="154"/>
      <c r="JSK51" s="154"/>
      <c r="JSL51" s="154"/>
      <c r="JSM51" s="154"/>
      <c r="JSN51" s="154"/>
      <c r="JSO51" s="154"/>
      <c r="JSP51" s="154"/>
      <c r="JSQ51" s="154"/>
      <c r="JSR51" s="154"/>
      <c r="JSS51" s="154"/>
      <c r="JST51" s="154"/>
      <c r="JSU51" s="154"/>
      <c r="JSV51" s="154"/>
      <c r="JSW51" s="154"/>
      <c r="JSX51" s="154"/>
      <c r="JSY51" s="154"/>
      <c r="JSZ51" s="154"/>
      <c r="JTA51" s="154"/>
      <c r="JTB51" s="154"/>
      <c r="JTC51" s="154"/>
      <c r="JTD51" s="154"/>
      <c r="JTE51" s="154"/>
      <c r="JTF51" s="154"/>
      <c r="JTG51" s="154"/>
      <c r="JTH51" s="154"/>
      <c r="JTI51" s="154"/>
      <c r="JTJ51" s="154"/>
      <c r="JTK51" s="154"/>
      <c r="JTL51" s="154"/>
      <c r="JTM51" s="154"/>
      <c r="JTN51" s="154"/>
      <c r="JTO51" s="154"/>
      <c r="JTP51" s="154"/>
      <c r="JTQ51" s="154"/>
      <c r="JTR51" s="154"/>
      <c r="JTS51" s="154"/>
      <c r="JTT51" s="154"/>
      <c r="JTU51" s="154"/>
      <c r="JTV51" s="154"/>
      <c r="JTW51" s="154"/>
      <c r="JTX51" s="154"/>
      <c r="JTY51" s="154"/>
      <c r="JTZ51" s="154"/>
      <c r="JUA51" s="154"/>
      <c r="JUB51" s="154"/>
      <c r="JUC51" s="154"/>
      <c r="JUD51" s="154"/>
      <c r="JUE51" s="154"/>
      <c r="JUF51" s="154"/>
      <c r="JUG51" s="154"/>
      <c r="JUH51" s="154"/>
      <c r="JUI51" s="154"/>
      <c r="JUJ51" s="154"/>
      <c r="JUK51" s="154"/>
      <c r="JUL51" s="154"/>
      <c r="JUM51" s="154"/>
      <c r="JUN51" s="154"/>
      <c r="JUO51" s="154"/>
      <c r="JUP51" s="154"/>
      <c r="JUQ51" s="154"/>
      <c r="JUR51" s="154"/>
      <c r="JUS51" s="154"/>
      <c r="JUT51" s="154"/>
      <c r="JUU51" s="154"/>
      <c r="JUV51" s="154"/>
      <c r="JUW51" s="154"/>
      <c r="JUX51" s="154"/>
      <c r="JUY51" s="154"/>
      <c r="JUZ51" s="154"/>
      <c r="JVA51" s="154"/>
      <c r="JVB51" s="154"/>
      <c r="JVC51" s="154"/>
      <c r="JVD51" s="154"/>
      <c r="JVE51" s="154"/>
      <c r="JVF51" s="154"/>
      <c r="JVG51" s="154"/>
      <c r="JVH51" s="154"/>
      <c r="JVI51" s="154"/>
      <c r="JVJ51" s="154"/>
      <c r="JVK51" s="154"/>
      <c r="JVL51" s="154"/>
      <c r="JVM51" s="154"/>
      <c r="JVN51" s="154"/>
      <c r="JVO51" s="154"/>
      <c r="JVP51" s="154"/>
      <c r="JVQ51" s="154"/>
      <c r="JVR51" s="154"/>
      <c r="JVS51" s="154"/>
      <c r="JVT51" s="154"/>
      <c r="JVU51" s="154"/>
      <c r="JVV51" s="154"/>
      <c r="JVW51" s="154"/>
      <c r="JVX51" s="154"/>
      <c r="JVY51" s="154"/>
      <c r="JVZ51" s="154"/>
      <c r="JWA51" s="154"/>
      <c r="JWB51" s="154"/>
      <c r="JWC51" s="154"/>
      <c r="JWD51" s="154"/>
      <c r="JWE51" s="154"/>
      <c r="JWF51" s="154"/>
      <c r="JWG51" s="154"/>
      <c r="JWH51" s="154"/>
      <c r="JWI51" s="154"/>
      <c r="JWJ51" s="154"/>
      <c r="JWK51" s="154"/>
      <c r="JWL51" s="154"/>
      <c r="JWM51" s="154"/>
      <c r="JWN51" s="154"/>
      <c r="JWO51" s="154"/>
      <c r="JWP51" s="154"/>
      <c r="JWQ51" s="154"/>
      <c r="JWR51" s="154"/>
      <c r="JWS51" s="154"/>
      <c r="JWT51" s="154"/>
      <c r="JWU51" s="154"/>
      <c r="JWV51" s="154"/>
      <c r="JWW51" s="154"/>
      <c r="JWX51" s="154"/>
      <c r="JWY51" s="154"/>
      <c r="JWZ51" s="154"/>
      <c r="JXA51" s="154"/>
      <c r="JXB51" s="154"/>
      <c r="JXC51" s="154"/>
      <c r="JXD51" s="154"/>
      <c r="JXE51" s="154"/>
      <c r="JXF51" s="154"/>
      <c r="JXG51" s="154"/>
      <c r="JXH51" s="154"/>
      <c r="JXI51" s="154"/>
      <c r="JXJ51" s="154"/>
      <c r="JXK51" s="154"/>
      <c r="JXL51" s="154"/>
      <c r="JXM51" s="154"/>
      <c r="JXN51" s="154"/>
      <c r="JXO51" s="154"/>
      <c r="JXP51" s="154"/>
      <c r="JXQ51" s="154"/>
      <c r="JXR51" s="154"/>
      <c r="JXS51" s="154"/>
      <c r="JXT51" s="154"/>
      <c r="JXU51" s="154"/>
      <c r="JXV51" s="154"/>
      <c r="JXW51" s="154"/>
      <c r="JXX51" s="154"/>
      <c r="JXY51" s="154"/>
      <c r="JXZ51" s="154"/>
      <c r="JYA51" s="154"/>
      <c r="JYB51" s="154"/>
      <c r="JYC51" s="154"/>
      <c r="JYD51" s="154"/>
      <c r="JYE51" s="154"/>
      <c r="JYF51" s="154"/>
      <c r="JYG51" s="154"/>
      <c r="JYH51" s="154"/>
      <c r="JYI51" s="154"/>
      <c r="JYJ51" s="154"/>
      <c r="JYK51" s="154"/>
      <c r="JYL51" s="154"/>
      <c r="JYM51" s="154"/>
      <c r="JYN51" s="154"/>
      <c r="JYO51" s="154"/>
      <c r="JYP51" s="154"/>
      <c r="JYQ51" s="154"/>
      <c r="JYR51" s="154"/>
      <c r="JYS51" s="154"/>
      <c r="JYT51" s="154"/>
      <c r="JYU51" s="154"/>
      <c r="JYV51" s="154"/>
      <c r="JYW51" s="154"/>
      <c r="JYX51" s="154"/>
      <c r="JYY51" s="154"/>
      <c r="JYZ51" s="154"/>
      <c r="JZA51" s="154"/>
      <c r="JZB51" s="154"/>
      <c r="JZC51" s="154"/>
      <c r="JZD51" s="154"/>
      <c r="JZE51" s="154"/>
      <c r="JZF51" s="154"/>
      <c r="JZG51" s="154"/>
      <c r="JZH51" s="154"/>
      <c r="JZI51" s="154"/>
      <c r="JZJ51" s="154"/>
      <c r="JZK51" s="154"/>
      <c r="JZL51" s="154"/>
      <c r="JZM51" s="154"/>
      <c r="JZN51" s="154"/>
      <c r="JZO51" s="154"/>
      <c r="JZP51" s="154"/>
      <c r="JZQ51" s="154"/>
      <c r="JZR51" s="154"/>
      <c r="JZS51" s="154"/>
      <c r="JZT51" s="154"/>
      <c r="JZU51" s="154"/>
      <c r="JZV51" s="154"/>
      <c r="JZW51" s="154"/>
      <c r="JZX51" s="154"/>
      <c r="JZY51" s="154"/>
      <c r="JZZ51" s="154"/>
      <c r="KAA51" s="154"/>
      <c r="KAB51" s="154"/>
      <c r="KAC51" s="154"/>
      <c r="KAD51" s="154"/>
      <c r="KAE51" s="154"/>
      <c r="KAF51" s="154"/>
      <c r="KAG51" s="154"/>
      <c r="KAH51" s="154"/>
      <c r="KAI51" s="154"/>
      <c r="KAJ51" s="154"/>
      <c r="KAK51" s="154"/>
      <c r="KAL51" s="154"/>
      <c r="KAM51" s="154"/>
      <c r="KAN51" s="154"/>
      <c r="KAO51" s="154"/>
      <c r="KAP51" s="154"/>
      <c r="KAQ51" s="154"/>
      <c r="KAR51" s="154"/>
      <c r="KAS51" s="154"/>
      <c r="KAT51" s="154"/>
      <c r="KAU51" s="154"/>
      <c r="KAV51" s="154"/>
      <c r="KAW51" s="154"/>
      <c r="KAX51" s="154"/>
      <c r="KAY51" s="154"/>
      <c r="KAZ51" s="154"/>
      <c r="KBA51" s="154"/>
      <c r="KBB51" s="154"/>
      <c r="KBC51" s="154"/>
      <c r="KBD51" s="154"/>
      <c r="KBE51" s="154"/>
      <c r="KBF51" s="154"/>
      <c r="KBG51" s="154"/>
      <c r="KBH51" s="154"/>
      <c r="KBI51" s="154"/>
      <c r="KBJ51" s="154"/>
      <c r="KBK51" s="154"/>
      <c r="KBL51" s="154"/>
      <c r="KBM51" s="154"/>
      <c r="KBN51" s="154"/>
      <c r="KBO51" s="154"/>
      <c r="KBP51" s="154"/>
      <c r="KBQ51" s="154"/>
      <c r="KBR51" s="154"/>
      <c r="KBS51" s="154"/>
      <c r="KBT51" s="154"/>
      <c r="KBU51" s="154"/>
      <c r="KBV51" s="154"/>
      <c r="KBW51" s="154"/>
      <c r="KBX51" s="154"/>
      <c r="KBY51" s="154"/>
      <c r="KBZ51" s="154"/>
      <c r="KCA51" s="154"/>
      <c r="KCB51" s="154"/>
      <c r="KCC51" s="154"/>
      <c r="KCD51" s="154"/>
      <c r="KCE51" s="154"/>
      <c r="KCF51" s="154"/>
      <c r="KCG51" s="154"/>
      <c r="KCH51" s="154"/>
      <c r="KCI51" s="154"/>
      <c r="KCJ51" s="154"/>
      <c r="KCK51" s="154"/>
      <c r="KCL51" s="154"/>
      <c r="KCM51" s="154"/>
      <c r="KCN51" s="154"/>
      <c r="KCO51" s="154"/>
      <c r="KCP51" s="154"/>
      <c r="KCQ51" s="154"/>
      <c r="KCR51" s="154"/>
      <c r="KCS51" s="154"/>
      <c r="KCT51" s="154"/>
      <c r="KCU51" s="154"/>
      <c r="KCV51" s="154"/>
      <c r="KCW51" s="154"/>
      <c r="KCX51" s="154"/>
      <c r="KCY51" s="154"/>
      <c r="KCZ51" s="154"/>
      <c r="KDA51" s="154"/>
      <c r="KDB51" s="154"/>
      <c r="KDC51" s="154"/>
      <c r="KDD51" s="154"/>
      <c r="KDE51" s="154"/>
      <c r="KDF51" s="154"/>
      <c r="KDG51" s="154"/>
      <c r="KDH51" s="154"/>
      <c r="KDI51" s="154"/>
      <c r="KDJ51" s="154"/>
      <c r="KDK51" s="154"/>
      <c r="KDL51" s="154"/>
      <c r="KDM51" s="154"/>
      <c r="KDN51" s="154"/>
      <c r="KDO51" s="154"/>
      <c r="KDP51" s="154"/>
      <c r="KDQ51" s="154"/>
      <c r="KDR51" s="154"/>
      <c r="KDS51" s="154"/>
      <c r="KDT51" s="154"/>
      <c r="KDU51" s="154"/>
      <c r="KDV51" s="154"/>
      <c r="KDW51" s="154"/>
      <c r="KDX51" s="154"/>
      <c r="KDY51" s="154"/>
      <c r="KDZ51" s="154"/>
      <c r="KEA51" s="154"/>
      <c r="KEB51" s="154"/>
      <c r="KEC51" s="154"/>
      <c r="KED51" s="154"/>
      <c r="KEE51" s="154"/>
      <c r="KEF51" s="154"/>
      <c r="KEG51" s="154"/>
      <c r="KEH51" s="154"/>
      <c r="KEI51" s="154"/>
      <c r="KEJ51" s="154"/>
      <c r="KEK51" s="154"/>
      <c r="KEL51" s="154"/>
      <c r="KEM51" s="154"/>
      <c r="KEN51" s="154"/>
      <c r="KEO51" s="154"/>
      <c r="KEP51" s="154"/>
      <c r="KEQ51" s="154"/>
      <c r="KER51" s="154"/>
      <c r="KES51" s="154"/>
      <c r="KET51" s="154"/>
      <c r="KEU51" s="154"/>
      <c r="KEV51" s="154"/>
      <c r="KEW51" s="154"/>
      <c r="KEX51" s="154"/>
      <c r="KEY51" s="154"/>
      <c r="KEZ51" s="154"/>
      <c r="KFA51" s="154"/>
      <c r="KFB51" s="154"/>
      <c r="KFC51" s="154"/>
      <c r="KFD51" s="154"/>
      <c r="KFE51" s="154"/>
      <c r="KFF51" s="154"/>
      <c r="KFG51" s="154"/>
      <c r="KFH51" s="154"/>
      <c r="KFI51" s="154"/>
      <c r="KFJ51" s="154"/>
      <c r="KFK51" s="154"/>
      <c r="KFL51" s="154"/>
      <c r="KFM51" s="154"/>
      <c r="KFN51" s="154"/>
      <c r="KFO51" s="154"/>
      <c r="KFP51" s="154"/>
      <c r="KFQ51" s="154"/>
      <c r="KFR51" s="154"/>
      <c r="KFS51" s="154"/>
      <c r="KFT51" s="154"/>
      <c r="KFU51" s="154"/>
      <c r="KFV51" s="154"/>
      <c r="KFW51" s="154"/>
      <c r="KFX51" s="154"/>
      <c r="KFY51" s="154"/>
      <c r="KFZ51" s="154"/>
      <c r="KGA51" s="154"/>
      <c r="KGB51" s="154"/>
      <c r="KGC51" s="154"/>
      <c r="KGD51" s="154"/>
      <c r="KGE51" s="154"/>
      <c r="KGF51" s="154"/>
      <c r="KGG51" s="154"/>
      <c r="KGH51" s="154"/>
      <c r="KGI51" s="154"/>
      <c r="KGJ51" s="154"/>
      <c r="KGK51" s="154"/>
      <c r="KGL51" s="154"/>
      <c r="KGM51" s="154"/>
      <c r="KGN51" s="154"/>
      <c r="KGO51" s="154"/>
      <c r="KGP51" s="154"/>
      <c r="KGQ51" s="154"/>
      <c r="KGR51" s="154"/>
      <c r="KGS51" s="154"/>
      <c r="KGT51" s="154"/>
      <c r="KGU51" s="154"/>
      <c r="KGV51" s="154"/>
      <c r="KGW51" s="154"/>
      <c r="KGX51" s="154"/>
      <c r="KGY51" s="154"/>
      <c r="KGZ51" s="154"/>
      <c r="KHA51" s="154"/>
      <c r="KHB51" s="154"/>
      <c r="KHC51" s="154"/>
      <c r="KHD51" s="154"/>
      <c r="KHE51" s="154"/>
      <c r="KHF51" s="154"/>
      <c r="KHG51" s="154"/>
      <c r="KHH51" s="154"/>
      <c r="KHI51" s="154"/>
      <c r="KHJ51" s="154"/>
      <c r="KHK51" s="154"/>
      <c r="KHL51" s="154"/>
      <c r="KHM51" s="154"/>
      <c r="KHN51" s="154"/>
      <c r="KHO51" s="154"/>
      <c r="KHP51" s="154"/>
      <c r="KHQ51" s="154"/>
      <c r="KHR51" s="154"/>
      <c r="KHS51" s="154"/>
      <c r="KHT51" s="154"/>
      <c r="KHU51" s="154"/>
      <c r="KHV51" s="154"/>
      <c r="KHW51" s="154"/>
      <c r="KHX51" s="154"/>
      <c r="KHY51" s="154"/>
      <c r="KHZ51" s="154"/>
      <c r="KIA51" s="154"/>
      <c r="KIB51" s="154"/>
      <c r="KIC51" s="154"/>
      <c r="KID51" s="154"/>
      <c r="KIE51" s="154"/>
      <c r="KIF51" s="154"/>
      <c r="KIG51" s="154"/>
      <c r="KIH51" s="154"/>
      <c r="KII51" s="154"/>
      <c r="KIJ51" s="154"/>
      <c r="KIK51" s="154"/>
      <c r="KIL51" s="154"/>
      <c r="KIM51" s="154"/>
      <c r="KIN51" s="154"/>
      <c r="KIO51" s="154"/>
      <c r="KIP51" s="154"/>
      <c r="KIQ51" s="154"/>
      <c r="KIR51" s="154"/>
      <c r="KIS51" s="154"/>
      <c r="KIT51" s="154"/>
      <c r="KIU51" s="154"/>
      <c r="KIV51" s="154"/>
      <c r="KIW51" s="154"/>
      <c r="KIX51" s="154"/>
      <c r="KIY51" s="154"/>
      <c r="KIZ51" s="154"/>
      <c r="KJA51" s="154"/>
      <c r="KJB51" s="154"/>
      <c r="KJC51" s="154"/>
      <c r="KJD51" s="154"/>
      <c r="KJE51" s="154"/>
      <c r="KJF51" s="154"/>
      <c r="KJG51" s="154"/>
      <c r="KJH51" s="154"/>
      <c r="KJI51" s="154"/>
      <c r="KJJ51" s="154"/>
      <c r="KJK51" s="154"/>
      <c r="KJL51" s="154"/>
      <c r="KJM51" s="154"/>
      <c r="KJN51" s="154"/>
      <c r="KJO51" s="154"/>
      <c r="KJP51" s="154"/>
      <c r="KJQ51" s="154"/>
      <c r="KJR51" s="154"/>
      <c r="KJS51" s="154"/>
      <c r="KJT51" s="154"/>
      <c r="KJU51" s="154"/>
      <c r="KJV51" s="154"/>
      <c r="KJW51" s="154"/>
      <c r="KJX51" s="154"/>
      <c r="KJY51" s="154"/>
      <c r="KJZ51" s="154"/>
      <c r="KKA51" s="154"/>
      <c r="KKB51" s="154"/>
      <c r="KKC51" s="154"/>
      <c r="KKD51" s="154"/>
      <c r="KKE51" s="154"/>
      <c r="KKF51" s="154"/>
      <c r="KKG51" s="154"/>
      <c r="KKH51" s="154"/>
      <c r="KKI51" s="154"/>
      <c r="KKJ51" s="154"/>
      <c r="KKK51" s="154"/>
      <c r="KKL51" s="154"/>
      <c r="KKM51" s="154"/>
      <c r="KKN51" s="154"/>
      <c r="KKO51" s="154"/>
      <c r="KKP51" s="154"/>
      <c r="KKQ51" s="154"/>
      <c r="KKR51" s="154"/>
      <c r="KKS51" s="154"/>
      <c r="KKT51" s="154"/>
      <c r="KKU51" s="154"/>
      <c r="KKV51" s="154"/>
      <c r="KKW51" s="154"/>
      <c r="KKX51" s="154"/>
      <c r="KKY51" s="154"/>
      <c r="KKZ51" s="154"/>
      <c r="KLA51" s="154"/>
      <c r="KLB51" s="154"/>
      <c r="KLC51" s="154"/>
      <c r="KLD51" s="154"/>
      <c r="KLE51" s="154"/>
      <c r="KLF51" s="154"/>
      <c r="KLG51" s="154"/>
      <c r="KLH51" s="154"/>
      <c r="KLI51" s="154"/>
      <c r="KLJ51" s="154"/>
      <c r="KLK51" s="154"/>
      <c r="KLL51" s="154"/>
      <c r="KLM51" s="154"/>
      <c r="KLN51" s="154"/>
      <c r="KLO51" s="154"/>
      <c r="KLP51" s="154"/>
      <c r="KLQ51" s="154"/>
      <c r="KLR51" s="154"/>
      <c r="KLS51" s="154"/>
      <c r="KLT51" s="154"/>
      <c r="KLU51" s="154"/>
      <c r="KLV51" s="154"/>
      <c r="KLW51" s="154"/>
      <c r="KLX51" s="154"/>
      <c r="KLY51" s="154"/>
      <c r="KLZ51" s="154"/>
      <c r="KMA51" s="154"/>
      <c r="KMB51" s="154"/>
      <c r="KMC51" s="154"/>
      <c r="KMD51" s="154"/>
      <c r="KME51" s="154"/>
      <c r="KMF51" s="154"/>
      <c r="KMG51" s="154"/>
      <c r="KMH51" s="154"/>
      <c r="KMI51" s="154"/>
      <c r="KMJ51" s="154"/>
      <c r="KMK51" s="154"/>
      <c r="KML51" s="154"/>
      <c r="KMM51" s="154"/>
      <c r="KMN51" s="154"/>
      <c r="KMO51" s="154"/>
      <c r="KMP51" s="154"/>
      <c r="KMQ51" s="154"/>
      <c r="KMR51" s="154"/>
      <c r="KMS51" s="154"/>
      <c r="KMT51" s="154"/>
      <c r="KMU51" s="154"/>
      <c r="KMV51" s="154"/>
      <c r="KMW51" s="154"/>
      <c r="KMX51" s="154"/>
      <c r="KMY51" s="154"/>
      <c r="KMZ51" s="154"/>
      <c r="KNA51" s="154"/>
      <c r="KNB51" s="154"/>
      <c r="KNC51" s="154"/>
      <c r="KND51" s="154"/>
      <c r="KNE51" s="154"/>
      <c r="KNF51" s="154"/>
      <c r="KNG51" s="154"/>
      <c r="KNH51" s="154"/>
      <c r="KNI51" s="154"/>
      <c r="KNJ51" s="154"/>
      <c r="KNK51" s="154"/>
      <c r="KNL51" s="154"/>
      <c r="KNM51" s="154"/>
      <c r="KNN51" s="154"/>
      <c r="KNO51" s="154"/>
      <c r="KNP51" s="154"/>
      <c r="KNQ51" s="154"/>
      <c r="KNR51" s="154"/>
      <c r="KNS51" s="154"/>
      <c r="KNT51" s="154"/>
      <c r="KNU51" s="154"/>
      <c r="KNV51" s="154"/>
      <c r="KNW51" s="154"/>
      <c r="KNX51" s="154"/>
      <c r="KNY51" s="154"/>
      <c r="KNZ51" s="154"/>
      <c r="KOA51" s="154"/>
      <c r="KOB51" s="154"/>
      <c r="KOC51" s="154"/>
      <c r="KOD51" s="154"/>
      <c r="KOE51" s="154"/>
      <c r="KOF51" s="154"/>
      <c r="KOG51" s="154"/>
      <c r="KOH51" s="154"/>
      <c r="KOI51" s="154"/>
      <c r="KOJ51" s="154"/>
      <c r="KOK51" s="154"/>
      <c r="KOL51" s="154"/>
      <c r="KOM51" s="154"/>
      <c r="KON51" s="154"/>
      <c r="KOO51" s="154"/>
      <c r="KOP51" s="154"/>
      <c r="KOQ51" s="154"/>
      <c r="KOR51" s="154"/>
      <c r="KOS51" s="154"/>
      <c r="KOT51" s="154"/>
      <c r="KOU51" s="154"/>
      <c r="KOV51" s="154"/>
      <c r="KOW51" s="154"/>
      <c r="KOX51" s="154"/>
      <c r="KOY51" s="154"/>
      <c r="KOZ51" s="154"/>
      <c r="KPA51" s="154"/>
      <c r="KPB51" s="154"/>
      <c r="KPC51" s="154"/>
      <c r="KPD51" s="154"/>
      <c r="KPE51" s="154"/>
      <c r="KPF51" s="154"/>
      <c r="KPG51" s="154"/>
      <c r="KPH51" s="154"/>
      <c r="KPI51" s="154"/>
      <c r="KPJ51" s="154"/>
      <c r="KPK51" s="154"/>
      <c r="KPL51" s="154"/>
      <c r="KPM51" s="154"/>
      <c r="KPN51" s="154"/>
      <c r="KPO51" s="154"/>
      <c r="KPP51" s="154"/>
      <c r="KPQ51" s="154"/>
      <c r="KPR51" s="154"/>
      <c r="KPS51" s="154"/>
      <c r="KPT51" s="154"/>
      <c r="KPU51" s="154"/>
      <c r="KPV51" s="154"/>
      <c r="KPW51" s="154"/>
      <c r="KPX51" s="154"/>
      <c r="KPY51" s="154"/>
      <c r="KPZ51" s="154"/>
      <c r="KQA51" s="154"/>
      <c r="KQB51" s="154"/>
      <c r="KQC51" s="154"/>
      <c r="KQD51" s="154"/>
      <c r="KQE51" s="154"/>
      <c r="KQF51" s="154"/>
      <c r="KQG51" s="154"/>
      <c r="KQH51" s="154"/>
      <c r="KQI51" s="154"/>
      <c r="KQJ51" s="154"/>
      <c r="KQK51" s="154"/>
      <c r="KQL51" s="154"/>
      <c r="KQM51" s="154"/>
      <c r="KQN51" s="154"/>
      <c r="KQO51" s="154"/>
      <c r="KQP51" s="154"/>
      <c r="KQQ51" s="154"/>
      <c r="KQR51" s="154"/>
      <c r="KQS51" s="154"/>
      <c r="KQT51" s="154"/>
      <c r="KQU51" s="154"/>
      <c r="KQV51" s="154"/>
      <c r="KQW51" s="154"/>
      <c r="KQX51" s="154"/>
      <c r="KQY51" s="154"/>
      <c r="KQZ51" s="154"/>
      <c r="KRA51" s="154"/>
      <c r="KRB51" s="154"/>
      <c r="KRC51" s="154"/>
      <c r="KRD51" s="154"/>
      <c r="KRE51" s="154"/>
      <c r="KRF51" s="154"/>
      <c r="KRG51" s="154"/>
      <c r="KRH51" s="154"/>
      <c r="KRI51" s="154"/>
      <c r="KRJ51" s="154"/>
      <c r="KRK51" s="154"/>
      <c r="KRL51" s="154"/>
      <c r="KRM51" s="154"/>
      <c r="KRN51" s="154"/>
      <c r="KRO51" s="154"/>
      <c r="KRP51" s="154"/>
      <c r="KRQ51" s="154"/>
      <c r="KRR51" s="154"/>
      <c r="KRS51" s="154"/>
      <c r="KRT51" s="154"/>
      <c r="KRU51" s="154"/>
      <c r="KRV51" s="154"/>
      <c r="KRW51" s="154"/>
      <c r="KRX51" s="154"/>
      <c r="KRY51" s="154"/>
      <c r="KRZ51" s="154"/>
      <c r="KSA51" s="154"/>
      <c r="KSB51" s="154"/>
      <c r="KSC51" s="154"/>
      <c r="KSD51" s="154"/>
      <c r="KSE51" s="154"/>
      <c r="KSF51" s="154"/>
      <c r="KSG51" s="154"/>
      <c r="KSH51" s="154"/>
      <c r="KSI51" s="154"/>
      <c r="KSJ51" s="154"/>
      <c r="KSK51" s="154"/>
      <c r="KSL51" s="154"/>
      <c r="KSM51" s="154"/>
      <c r="KSN51" s="154"/>
      <c r="KSO51" s="154"/>
      <c r="KSP51" s="154"/>
      <c r="KSQ51" s="154"/>
      <c r="KSR51" s="154"/>
      <c r="KSS51" s="154"/>
      <c r="KST51" s="154"/>
      <c r="KSU51" s="154"/>
      <c r="KSV51" s="154"/>
      <c r="KSW51" s="154"/>
      <c r="KSX51" s="154"/>
      <c r="KSY51" s="154"/>
      <c r="KSZ51" s="154"/>
      <c r="KTA51" s="154"/>
      <c r="KTB51" s="154"/>
      <c r="KTC51" s="154"/>
      <c r="KTD51" s="154"/>
      <c r="KTE51" s="154"/>
      <c r="KTF51" s="154"/>
      <c r="KTG51" s="154"/>
      <c r="KTH51" s="154"/>
      <c r="KTI51" s="154"/>
      <c r="KTJ51" s="154"/>
      <c r="KTK51" s="154"/>
      <c r="KTL51" s="154"/>
      <c r="KTM51" s="154"/>
      <c r="KTN51" s="154"/>
      <c r="KTO51" s="154"/>
      <c r="KTP51" s="154"/>
      <c r="KTQ51" s="154"/>
      <c r="KTR51" s="154"/>
      <c r="KTS51" s="154"/>
      <c r="KTT51" s="154"/>
      <c r="KTU51" s="154"/>
      <c r="KTV51" s="154"/>
      <c r="KTW51" s="154"/>
      <c r="KTX51" s="154"/>
      <c r="KTY51" s="154"/>
      <c r="KTZ51" s="154"/>
      <c r="KUA51" s="154"/>
      <c r="KUB51" s="154"/>
      <c r="KUC51" s="154"/>
      <c r="KUD51" s="154"/>
      <c r="KUE51" s="154"/>
      <c r="KUF51" s="154"/>
      <c r="KUG51" s="154"/>
      <c r="KUH51" s="154"/>
      <c r="KUI51" s="154"/>
      <c r="KUJ51" s="154"/>
      <c r="KUK51" s="154"/>
      <c r="KUL51" s="154"/>
      <c r="KUM51" s="154"/>
      <c r="KUN51" s="154"/>
      <c r="KUO51" s="154"/>
      <c r="KUP51" s="154"/>
      <c r="KUQ51" s="154"/>
      <c r="KUR51" s="154"/>
      <c r="KUS51" s="154"/>
      <c r="KUT51" s="154"/>
      <c r="KUU51" s="154"/>
      <c r="KUV51" s="154"/>
      <c r="KUW51" s="154"/>
      <c r="KUX51" s="154"/>
      <c r="KUY51" s="154"/>
      <c r="KUZ51" s="154"/>
      <c r="KVA51" s="154"/>
      <c r="KVB51" s="154"/>
      <c r="KVC51" s="154"/>
      <c r="KVD51" s="154"/>
      <c r="KVE51" s="154"/>
      <c r="KVF51" s="154"/>
      <c r="KVG51" s="154"/>
      <c r="KVH51" s="154"/>
      <c r="KVI51" s="154"/>
      <c r="KVJ51" s="154"/>
      <c r="KVK51" s="154"/>
      <c r="KVL51" s="154"/>
      <c r="KVM51" s="154"/>
      <c r="KVN51" s="154"/>
      <c r="KVO51" s="154"/>
      <c r="KVP51" s="154"/>
      <c r="KVQ51" s="154"/>
      <c r="KVR51" s="154"/>
      <c r="KVS51" s="154"/>
      <c r="KVT51" s="154"/>
      <c r="KVU51" s="154"/>
      <c r="KVV51" s="154"/>
      <c r="KVW51" s="154"/>
      <c r="KVX51" s="154"/>
      <c r="KVY51" s="154"/>
      <c r="KVZ51" s="154"/>
      <c r="KWA51" s="154"/>
      <c r="KWB51" s="154"/>
      <c r="KWC51" s="154"/>
      <c r="KWD51" s="154"/>
      <c r="KWE51" s="154"/>
      <c r="KWF51" s="154"/>
      <c r="KWG51" s="154"/>
      <c r="KWH51" s="154"/>
      <c r="KWI51" s="154"/>
      <c r="KWJ51" s="154"/>
      <c r="KWK51" s="154"/>
      <c r="KWL51" s="154"/>
      <c r="KWM51" s="154"/>
      <c r="KWN51" s="154"/>
      <c r="KWO51" s="154"/>
      <c r="KWP51" s="154"/>
      <c r="KWQ51" s="154"/>
      <c r="KWR51" s="154"/>
      <c r="KWS51" s="154"/>
      <c r="KWT51" s="154"/>
      <c r="KWU51" s="154"/>
      <c r="KWV51" s="154"/>
      <c r="KWW51" s="154"/>
      <c r="KWX51" s="154"/>
      <c r="KWY51" s="154"/>
      <c r="KWZ51" s="154"/>
      <c r="KXA51" s="154"/>
      <c r="KXB51" s="154"/>
      <c r="KXC51" s="154"/>
      <c r="KXD51" s="154"/>
      <c r="KXE51" s="154"/>
      <c r="KXF51" s="154"/>
      <c r="KXG51" s="154"/>
      <c r="KXH51" s="154"/>
      <c r="KXI51" s="154"/>
      <c r="KXJ51" s="154"/>
      <c r="KXK51" s="154"/>
      <c r="KXL51" s="154"/>
      <c r="KXM51" s="154"/>
      <c r="KXN51" s="154"/>
      <c r="KXO51" s="154"/>
      <c r="KXP51" s="154"/>
      <c r="KXQ51" s="154"/>
      <c r="KXR51" s="154"/>
      <c r="KXS51" s="154"/>
      <c r="KXT51" s="154"/>
      <c r="KXU51" s="154"/>
      <c r="KXV51" s="154"/>
      <c r="KXW51" s="154"/>
      <c r="KXX51" s="154"/>
      <c r="KXY51" s="154"/>
      <c r="KXZ51" s="154"/>
      <c r="KYA51" s="154"/>
      <c r="KYB51" s="154"/>
      <c r="KYC51" s="154"/>
      <c r="KYD51" s="154"/>
      <c r="KYE51" s="154"/>
      <c r="KYF51" s="154"/>
      <c r="KYG51" s="154"/>
      <c r="KYH51" s="154"/>
      <c r="KYI51" s="154"/>
      <c r="KYJ51" s="154"/>
      <c r="KYK51" s="154"/>
      <c r="KYL51" s="154"/>
      <c r="KYM51" s="154"/>
      <c r="KYN51" s="154"/>
      <c r="KYO51" s="154"/>
      <c r="KYP51" s="154"/>
      <c r="KYQ51" s="154"/>
      <c r="KYR51" s="154"/>
      <c r="KYS51" s="154"/>
      <c r="KYT51" s="154"/>
      <c r="KYU51" s="154"/>
      <c r="KYV51" s="154"/>
      <c r="KYW51" s="154"/>
      <c r="KYX51" s="154"/>
      <c r="KYY51" s="154"/>
      <c r="KYZ51" s="154"/>
      <c r="KZA51" s="154"/>
      <c r="KZB51" s="154"/>
      <c r="KZC51" s="154"/>
      <c r="KZD51" s="154"/>
      <c r="KZE51" s="154"/>
      <c r="KZF51" s="154"/>
      <c r="KZG51" s="154"/>
      <c r="KZH51" s="154"/>
      <c r="KZI51" s="154"/>
      <c r="KZJ51" s="154"/>
      <c r="KZK51" s="154"/>
      <c r="KZL51" s="154"/>
      <c r="KZM51" s="154"/>
      <c r="KZN51" s="154"/>
      <c r="KZO51" s="154"/>
      <c r="KZP51" s="154"/>
      <c r="KZQ51" s="154"/>
      <c r="KZR51" s="154"/>
      <c r="KZS51" s="154"/>
      <c r="KZT51" s="154"/>
      <c r="KZU51" s="154"/>
      <c r="KZV51" s="154"/>
      <c r="KZW51" s="154"/>
      <c r="KZX51" s="154"/>
      <c r="KZY51" s="154"/>
      <c r="KZZ51" s="154"/>
      <c r="LAA51" s="154"/>
      <c r="LAB51" s="154"/>
      <c r="LAC51" s="154"/>
      <c r="LAD51" s="154"/>
      <c r="LAE51" s="154"/>
      <c r="LAF51" s="154"/>
      <c r="LAG51" s="154"/>
      <c r="LAH51" s="154"/>
      <c r="LAI51" s="154"/>
      <c r="LAJ51" s="154"/>
      <c r="LAK51" s="154"/>
      <c r="LAL51" s="154"/>
      <c r="LAM51" s="154"/>
      <c r="LAN51" s="154"/>
      <c r="LAO51" s="154"/>
      <c r="LAP51" s="154"/>
      <c r="LAQ51" s="154"/>
      <c r="LAR51" s="154"/>
      <c r="LAS51" s="154"/>
      <c r="LAT51" s="154"/>
      <c r="LAU51" s="154"/>
      <c r="LAV51" s="154"/>
      <c r="LAW51" s="154"/>
      <c r="LAX51" s="154"/>
      <c r="LAY51" s="154"/>
      <c r="LAZ51" s="154"/>
      <c r="LBA51" s="154"/>
      <c r="LBB51" s="154"/>
      <c r="LBC51" s="154"/>
      <c r="LBD51" s="154"/>
      <c r="LBE51" s="154"/>
      <c r="LBF51" s="154"/>
      <c r="LBG51" s="154"/>
      <c r="LBH51" s="154"/>
      <c r="LBI51" s="154"/>
      <c r="LBJ51" s="154"/>
      <c r="LBK51" s="154"/>
      <c r="LBL51" s="154"/>
      <c r="LBM51" s="154"/>
      <c r="LBN51" s="154"/>
      <c r="LBO51" s="154"/>
      <c r="LBP51" s="154"/>
      <c r="LBQ51" s="154"/>
      <c r="LBR51" s="154"/>
      <c r="LBS51" s="154"/>
      <c r="LBT51" s="154"/>
      <c r="LBU51" s="154"/>
      <c r="LBV51" s="154"/>
      <c r="LBW51" s="154"/>
      <c r="LBX51" s="154"/>
      <c r="LBY51" s="154"/>
      <c r="LBZ51" s="154"/>
      <c r="LCA51" s="154"/>
      <c r="LCB51" s="154"/>
      <c r="LCC51" s="154"/>
      <c r="LCD51" s="154"/>
      <c r="LCE51" s="154"/>
      <c r="LCF51" s="154"/>
      <c r="LCG51" s="154"/>
      <c r="LCH51" s="154"/>
      <c r="LCI51" s="154"/>
      <c r="LCJ51" s="154"/>
      <c r="LCK51" s="154"/>
      <c r="LCL51" s="154"/>
      <c r="LCM51" s="154"/>
      <c r="LCN51" s="154"/>
      <c r="LCO51" s="154"/>
      <c r="LCP51" s="154"/>
      <c r="LCQ51" s="154"/>
      <c r="LCR51" s="154"/>
      <c r="LCS51" s="154"/>
      <c r="LCT51" s="154"/>
      <c r="LCU51" s="154"/>
      <c r="LCV51" s="154"/>
      <c r="LCW51" s="154"/>
      <c r="LCX51" s="154"/>
      <c r="LCY51" s="154"/>
      <c r="LCZ51" s="154"/>
      <c r="LDA51" s="154"/>
      <c r="LDB51" s="154"/>
      <c r="LDC51" s="154"/>
      <c r="LDD51" s="154"/>
      <c r="LDE51" s="154"/>
      <c r="LDF51" s="154"/>
      <c r="LDG51" s="154"/>
      <c r="LDH51" s="154"/>
      <c r="LDI51" s="154"/>
      <c r="LDJ51" s="154"/>
      <c r="LDK51" s="154"/>
      <c r="LDL51" s="154"/>
      <c r="LDM51" s="154"/>
      <c r="LDN51" s="154"/>
      <c r="LDO51" s="154"/>
      <c r="LDP51" s="154"/>
      <c r="LDQ51" s="154"/>
      <c r="LDR51" s="154"/>
      <c r="LDS51" s="154"/>
      <c r="LDT51" s="154"/>
      <c r="LDU51" s="154"/>
      <c r="LDV51" s="154"/>
      <c r="LDW51" s="154"/>
      <c r="LDX51" s="154"/>
      <c r="LDY51" s="154"/>
      <c r="LDZ51" s="154"/>
      <c r="LEA51" s="154"/>
      <c r="LEB51" s="154"/>
      <c r="LEC51" s="154"/>
      <c r="LED51" s="154"/>
      <c r="LEE51" s="154"/>
      <c r="LEF51" s="154"/>
      <c r="LEG51" s="154"/>
      <c r="LEH51" s="154"/>
      <c r="LEI51" s="154"/>
      <c r="LEJ51" s="154"/>
      <c r="LEK51" s="154"/>
      <c r="LEL51" s="154"/>
      <c r="LEM51" s="154"/>
      <c r="LEN51" s="154"/>
      <c r="LEO51" s="154"/>
      <c r="LEP51" s="154"/>
      <c r="LEQ51" s="154"/>
      <c r="LER51" s="154"/>
      <c r="LES51" s="154"/>
      <c r="LET51" s="154"/>
      <c r="LEU51" s="154"/>
      <c r="LEV51" s="154"/>
      <c r="LEW51" s="154"/>
      <c r="LEX51" s="154"/>
      <c r="LEY51" s="154"/>
      <c r="LEZ51" s="154"/>
      <c r="LFA51" s="154"/>
      <c r="LFB51" s="154"/>
      <c r="LFC51" s="154"/>
      <c r="LFD51" s="154"/>
      <c r="LFE51" s="154"/>
      <c r="LFF51" s="154"/>
      <c r="LFG51" s="154"/>
      <c r="LFH51" s="154"/>
      <c r="LFI51" s="154"/>
      <c r="LFJ51" s="154"/>
      <c r="LFK51" s="154"/>
      <c r="LFL51" s="154"/>
      <c r="LFM51" s="154"/>
      <c r="LFN51" s="154"/>
      <c r="LFO51" s="154"/>
      <c r="LFP51" s="154"/>
      <c r="LFQ51" s="154"/>
      <c r="LFR51" s="154"/>
      <c r="LFS51" s="154"/>
      <c r="LFT51" s="154"/>
      <c r="LFU51" s="154"/>
      <c r="LFV51" s="154"/>
      <c r="LFW51" s="154"/>
      <c r="LFX51" s="154"/>
      <c r="LFY51" s="154"/>
      <c r="LFZ51" s="154"/>
      <c r="LGA51" s="154"/>
      <c r="LGB51" s="154"/>
      <c r="LGC51" s="154"/>
      <c r="LGD51" s="154"/>
      <c r="LGE51" s="154"/>
      <c r="LGF51" s="154"/>
      <c r="LGG51" s="154"/>
      <c r="LGH51" s="154"/>
      <c r="LGI51" s="154"/>
      <c r="LGJ51" s="154"/>
      <c r="LGK51" s="154"/>
      <c r="LGL51" s="154"/>
      <c r="LGM51" s="154"/>
      <c r="LGN51" s="154"/>
      <c r="LGO51" s="154"/>
      <c r="LGP51" s="154"/>
      <c r="LGQ51" s="154"/>
      <c r="LGR51" s="154"/>
      <c r="LGS51" s="154"/>
      <c r="LGT51" s="154"/>
      <c r="LGU51" s="154"/>
      <c r="LGV51" s="154"/>
      <c r="LGW51" s="154"/>
      <c r="LGX51" s="154"/>
      <c r="LGY51" s="154"/>
      <c r="LGZ51" s="154"/>
      <c r="LHA51" s="154"/>
      <c r="LHB51" s="154"/>
      <c r="LHC51" s="154"/>
      <c r="LHD51" s="154"/>
      <c r="LHE51" s="154"/>
      <c r="LHF51" s="154"/>
      <c r="LHG51" s="154"/>
      <c r="LHH51" s="154"/>
      <c r="LHI51" s="154"/>
      <c r="LHJ51" s="154"/>
      <c r="LHK51" s="154"/>
      <c r="LHL51" s="154"/>
      <c r="LHM51" s="154"/>
      <c r="LHN51" s="154"/>
      <c r="LHO51" s="154"/>
      <c r="LHP51" s="154"/>
      <c r="LHQ51" s="154"/>
      <c r="LHR51" s="154"/>
      <c r="LHS51" s="154"/>
      <c r="LHT51" s="154"/>
      <c r="LHU51" s="154"/>
      <c r="LHV51" s="154"/>
      <c r="LHW51" s="154"/>
      <c r="LHX51" s="154"/>
      <c r="LHY51" s="154"/>
      <c r="LHZ51" s="154"/>
      <c r="LIA51" s="154"/>
      <c r="LIB51" s="154"/>
      <c r="LIC51" s="154"/>
      <c r="LID51" s="154"/>
      <c r="LIE51" s="154"/>
      <c r="LIF51" s="154"/>
      <c r="LIG51" s="154"/>
      <c r="LIH51" s="154"/>
      <c r="LII51" s="154"/>
      <c r="LIJ51" s="154"/>
      <c r="LIK51" s="154"/>
      <c r="LIL51" s="154"/>
      <c r="LIM51" s="154"/>
      <c r="LIN51" s="154"/>
      <c r="LIO51" s="154"/>
      <c r="LIP51" s="154"/>
      <c r="LIQ51" s="154"/>
      <c r="LIR51" s="154"/>
      <c r="LIS51" s="154"/>
      <c r="LIT51" s="154"/>
      <c r="LIU51" s="154"/>
      <c r="LIV51" s="154"/>
      <c r="LIW51" s="154"/>
      <c r="LIX51" s="154"/>
      <c r="LIY51" s="154"/>
      <c r="LIZ51" s="154"/>
      <c r="LJA51" s="154"/>
      <c r="LJB51" s="154"/>
      <c r="LJC51" s="154"/>
      <c r="LJD51" s="154"/>
      <c r="LJE51" s="154"/>
      <c r="LJF51" s="154"/>
      <c r="LJG51" s="154"/>
      <c r="LJH51" s="154"/>
      <c r="LJI51" s="154"/>
      <c r="LJJ51" s="154"/>
      <c r="LJK51" s="154"/>
      <c r="LJL51" s="154"/>
      <c r="LJM51" s="154"/>
      <c r="LJN51" s="154"/>
      <c r="LJO51" s="154"/>
      <c r="LJP51" s="154"/>
      <c r="LJQ51" s="154"/>
      <c r="LJR51" s="154"/>
      <c r="LJS51" s="154"/>
      <c r="LJT51" s="154"/>
      <c r="LJU51" s="154"/>
      <c r="LJV51" s="154"/>
      <c r="LJW51" s="154"/>
      <c r="LJX51" s="154"/>
      <c r="LJY51" s="154"/>
      <c r="LJZ51" s="154"/>
      <c r="LKA51" s="154"/>
      <c r="LKB51" s="154"/>
      <c r="LKC51" s="154"/>
      <c r="LKD51" s="154"/>
      <c r="LKE51" s="154"/>
      <c r="LKF51" s="154"/>
      <c r="LKG51" s="154"/>
      <c r="LKH51" s="154"/>
      <c r="LKI51" s="154"/>
      <c r="LKJ51" s="154"/>
      <c r="LKK51" s="154"/>
      <c r="LKL51" s="154"/>
      <c r="LKM51" s="154"/>
      <c r="LKN51" s="154"/>
      <c r="LKO51" s="154"/>
      <c r="LKP51" s="154"/>
      <c r="LKQ51" s="154"/>
      <c r="LKR51" s="154"/>
      <c r="LKS51" s="154"/>
      <c r="LKT51" s="154"/>
      <c r="LKU51" s="154"/>
      <c r="LKV51" s="154"/>
      <c r="LKW51" s="154"/>
      <c r="LKX51" s="154"/>
      <c r="LKY51" s="154"/>
      <c r="LKZ51" s="154"/>
      <c r="LLA51" s="154"/>
      <c r="LLB51" s="154"/>
      <c r="LLC51" s="154"/>
      <c r="LLD51" s="154"/>
      <c r="LLE51" s="154"/>
      <c r="LLF51" s="154"/>
      <c r="LLG51" s="154"/>
      <c r="LLH51" s="154"/>
      <c r="LLI51" s="154"/>
      <c r="LLJ51" s="154"/>
      <c r="LLK51" s="154"/>
      <c r="LLL51" s="154"/>
      <c r="LLM51" s="154"/>
      <c r="LLN51" s="154"/>
      <c r="LLO51" s="154"/>
      <c r="LLP51" s="154"/>
      <c r="LLQ51" s="154"/>
      <c r="LLR51" s="154"/>
      <c r="LLS51" s="154"/>
      <c r="LLT51" s="154"/>
      <c r="LLU51" s="154"/>
      <c r="LLV51" s="154"/>
      <c r="LLW51" s="154"/>
      <c r="LLX51" s="154"/>
      <c r="LLY51" s="154"/>
      <c r="LLZ51" s="154"/>
      <c r="LMA51" s="154"/>
      <c r="LMB51" s="154"/>
      <c r="LMC51" s="154"/>
      <c r="LMD51" s="154"/>
      <c r="LME51" s="154"/>
      <c r="LMF51" s="154"/>
      <c r="LMG51" s="154"/>
      <c r="LMH51" s="154"/>
      <c r="LMI51" s="154"/>
      <c r="LMJ51" s="154"/>
      <c r="LMK51" s="154"/>
      <c r="LML51" s="154"/>
      <c r="LMM51" s="154"/>
      <c r="LMN51" s="154"/>
      <c r="LMO51" s="154"/>
      <c r="LMP51" s="154"/>
      <c r="LMQ51" s="154"/>
      <c r="LMR51" s="154"/>
      <c r="LMS51" s="154"/>
      <c r="LMT51" s="154"/>
      <c r="LMU51" s="154"/>
      <c r="LMV51" s="154"/>
      <c r="LMW51" s="154"/>
      <c r="LMX51" s="154"/>
      <c r="LMY51" s="154"/>
      <c r="LMZ51" s="154"/>
      <c r="LNA51" s="154"/>
      <c r="LNB51" s="154"/>
      <c r="LNC51" s="154"/>
      <c r="LND51" s="154"/>
      <c r="LNE51" s="154"/>
      <c r="LNF51" s="154"/>
      <c r="LNG51" s="154"/>
      <c r="LNH51" s="154"/>
      <c r="LNI51" s="154"/>
      <c r="LNJ51" s="154"/>
      <c r="LNK51" s="154"/>
      <c r="LNL51" s="154"/>
      <c r="LNM51" s="154"/>
      <c r="LNN51" s="154"/>
      <c r="LNO51" s="154"/>
      <c r="LNP51" s="154"/>
      <c r="LNQ51" s="154"/>
      <c r="LNR51" s="154"/>
      <c r="LNS51" s="154"/>
      <c r="LNT51" s="154"/>
      <c r="LNU51" s="154"/>
      <c r="LNV51" s="154"/>
      <c r="LNW51" s="154"/>
      <c r="LNX51" s="154"/>
      <c r="LNY51" s="154"/>
      <c r="LNZ51" s="154"/>
      <c r="LOA51" s="154"/>
      <c r="LOB51" s="154"/>
      <c r="LOC51" s="154"/>
      <c r="LOD51" s="154"/>
      <c r="LOE51" s="154"/>
      <c r="LOF51" s="154"/>
      <c r="LOG51" s="154"/>
      <c r="LOH51" s="154"/>
      <c r="LOI51" s="154"/>
      <c r="LOJ51" s="154"/>
      <c r="LOK51" s="154"/>
      <c r="LOL51" s="154"/>
      <c r="LOM51" s="154"/>
      <c r="LON51" s="154"/>
      <c r="LOO51" s="154"/>
      <c r="LOP51" s="154"/>
      <c r="LOQ51" s="154"/>
      <c r="LOR51" s="154"/>
      <c r="LOS51" s="154"/>
      <c r="LOT51" s="154"/>
      <c r="LOU51" s="154"/>
      <c r="LOV51" s="154"/>
      <c r="LOW51" s="154"/>
      <c r="LOX51" s="154"/>
      <c r="LOY51" s="154"/>
      <c r="LOZ51" s="154"/>
      <c r="LPA51" s="154"/>
      <c r="LPB51" s="154"/>
      <c r="LPC51" s="154"/>
      <c r="LPD51" s="154"/>
      <c r="LPE51" s="154"/>
      <c r="LPF51" s="154"/>
      <c r="LPG51" s="154"/>
      <c r="LPH51" s="154"/>
      <c r="LPI51" s="154"/>
      <c r="LPJ51" s="154"/>
      <c r="LPK51" s="154"/>
      <c r="LPL51" s="154"/>
      <c r="LPM51" s="154"/>
      <c r="LPN51" s="154"/>
      <c r="LPO51" s="154"/>
      <c r="LPP51" s="154"/>
      <c r="LPQ51" s="154"/>
      <c r="LPR51" s="154"/>
      <c r="LPS51" s="154"/>
      <c r="LPT51" s="154"/>
      <c r="LPU51" s="154"/>
      <c r="LPV51" s="154"/>
      <c r="LPW51" s="154"/>
      <c r="LPX51" s="154"/>
      <c r="LPY51" s="154"/>
      <c r="LPZ51" s="154"/>
      <c r="LQA51" s="154"/>
      <c r="LQB51" s="154"/>
      <c r="LQC51" s="154"/>
      <c r="LQD51" s="154"/>
      <c r="LQE51" s="154"/>
      <c r="LQF51" s="154"/>
      <c r="LQG51" s="154"/>
      <c r="LQH51" s="154"/>
      <c r="LQI51" s="154"/>
      <c r="LQJ51" s="154"/>
      <c r="LQK51" s="154"/>
      <c r="LQL51" s="154"/>
      <c r="LQM51" s="154"/>
      <c r="LQN51" s="154"/>
      <c r="LQO51" s="154"/>
      <c r="LQP51" s="154"/>
      <c r="LQQ51" s="154"/>
      <c r="LQR51" s="154"/>
      <c r="LQS51" s="154"/>
      <c r="LQT51" s="154"/>
      <c r="LQU51" s="154"/>
      <c r="LQV51" s="154"/>
      <c r="LQW51" s="154"/>
      <c r="LQX51" s="154"/>
      <c r="LQY51" s="154"/>
      <c r="LQZ51" s="154"/>
      <c r="LRA51" s="154"/>
      <c r="LRB51" s="154"/>
      <c r="LRC51" s="154"/>
      <c r="LRD51" s="154"/>
      <c r="LRE51" s="154"/>
      <c r="LRF51" s="154"/>
      <c r="LRG51" s="154"/>
      <c r="LRH51" s="154"/>
      <c r="LRI51" s="154"/>
      <c r="LRJ51" s="154"/>
      <c r="LRK51" s="154"/>
      <c r="LRL51" s="154"/>
      <c r="LRM51" s="154"/>
      <c r="LRN51" s="154"/>
      <c r="LRO51" s="154"/>
      <c r="LRP51" s="154"/>
      <c r="LRQ51" s="154"/>
      <c r="LRR51" s="154"/>
      <c r="LRS51" s="154"/>
      <c r="LRT51" s="154"/>
      <c r="LRU51" s="154"/>
      <c r="LRV51" s="154"/>
      <c r="LRW51" s="154"/>
      <c r="LRX51" s="154"/>
      <c r="LRY51" s="154"/>
      <c r="LRZ51" s="154"/>
      <c r="LSA51" s="154"/>
      <c r="LSB51" s="154"/>
      <c r="LSC51" s="154"/>
      <c r="LSD51" s="154"/>
      <c r="LSE51" s="154"/>
      <c r="LSF51" s="154"/>
      <c r="LSG51" s="154"/>
      <c r="LSH51" s="154"/>
      <c r="LSI51" s="154"/>
      <c r="LSJ51" s="154"/>
      <c r="LSK51" s="154"/>
      <c r="LSL51" s="154"/>
      <c r="LSM51" s="154"/>
      <c r="LSN51" s="154"/>
      <c r="LSO51" s="154"/>
      <c r="LSP51" s="154"/>
      <c r="LSQ51" s="154"/>
      <c r="LSR51" s="154"/>
      <c r="LSS51" s="154"/>
      <c r="LST51" s="154"/>
      <c r="LSU51" s="154"/>
      <c r="LSV51" s="154"/>
      <c r="LSW51" s="154"/>
      <c r="LSX51" s="154"/>
      <c r="LSY51" s="154"/>
      <c r="LSZ51" s="154"/>
      <c r="LTA51" s="154"/>
      <c r="LTB51" s="154"/>
      <c r="LTC51" s="154"/>
      <c r="LTD51" s="154"/>
      <c r="LTE51" s="154"/>
      <c r="LTF51" s="154"/>
      <c r="LTG51" s="154"/>
      <c r="LTH51" s="154"/>
      <c r="LTI51" s="154"/>
      <c r="LTJ51" s="154"/>
      <c r="LTK51" s="154"/>
      <c r="LTL51" s="154"/>
      <c r="LTM51" s="154"/>
      <c r="LTN51" s="154"/>
      <c r="LTO51" s="154"/>
      <c r="LTP51" s="154"/>
      <c r="LTQ51" s="154"/>
      <c r="LTR51" s="154"/>
      <c r="LTS51" s="154"/>
      <c r="LTT51" s="154"/>
      <c r="LTU51" s="154"/>
      <c r="LTV51" s="154"/>
      <c r="LTW51" s="154"/>
      <c r="LTX51" s="154"/>
      <c r="LTY51" s="154"/>
      <c r="LTZ51" s="154"/>
      <c r="LUA51" s="154"/>
      <c r="LUB51" s="154"/>
      <c r="LUC51" s="154"/>
      <c r="LUD51" s="154"/>
      <c r="LUE51" s="154"/>
      <c r="LUF51" s="154"/>
      <c r="LUG51" s="154"/>
      <c r="LUH51" s="154"/>
      <c r="LUI51" s="154"/>
      <c r="LUJ51" s="154"/>
      <c r="LUK51" s="154"/>
      <c r="LUL51" s="154"/>
      <c r="LUM51" s="154"/>
      <c r="LUN51" s="154"/>
      <c r="LUO51" s="154"/>
      <c r="LUP51" s="154"/>
      <c r="LUQ51" s="154"/>
      <c r="LUR51" s="154"/>
      <c r="LUS51" s="154"/>
      <c r="LUT51" s="154"/>
      <c r="LUU51" s="154"/>
      <c r="LUV51" s="154"/>
      <c r="LUW51" s="154"/>
      <c r="LUX51" s="154"/>
      <c r="LUY51" s="154"/>
      <c r="LUZ51" s="154"/>
      <c r="LVA51" s="154"/>
      <c r="LVB51" s="154"/>
      <c r="LVC51" s="154"/>
      <c r="LVD51" s="154"/>
      <c r="LVE51" s="154"/>
      <c r="LVF51" s="154"/>
      <c r="LVG51" s="154"/>
      <c r="LVH51" s="154"/>
      <c r="LVI51" s="154"/>
      <c r="LVJ51" s="154"/>
      <c r="LVK51" s="154"/>
      <c r="LVL51" s="154"/>
      <c r="LVM51" s="154"/>
      <c r="LVN51" s="154"/>
      <c r="LVO51" s="154"/>
      <c r="LVP51" s="154"/>
      <c r="LVQ51" s="154"/>
      <c r="LVR51" s="154"/>
      <c r="LVS51" s="154"/>
      <c r="LVT51" s="154"/>
      <c r="LVU51" s="154"/>
      <c r="LVV51" s="154"/>
      <c r="LVW51" s="154"/>
      <c r="LVX51" s="154"/>
      <c r="LVY51" s="154"/>
      <c r="LVZ51" s="154"/>
      <c r="LWA51" s="154"/>
      <c r="LWB51" s="154"/>
      <c r="LWC51" s="154"/>
      <c r="LWD51" s="154"/>
      <c r="LWE51" s="154"/>
      <c r="LWF51" s="154"/>
      <c r="LWG51" s="154"/>
      <c r="LWH51" s="154"/>
      <c r="LWI51" s="154"/>
      <c r="LWJ51" s="154"/>
      <c r="LWK51" s="154"/>
      <c r="LWL51" s="154"/>
      <c r="LWM51" s="154"/>
      <c r="LWN51" s="154"/>
      <c r="LWO51" s="154"/>
      <c r="LWP51" s="154"/>
      <c r="LWQ51" s="154"/>
      <c r="LWR51" s="154"/>
      <c r="LWS51" s="154"/>
      <c r="LWT51" s="154"/>
      <c r="LWU51" s="154"/>
      <c r="LWV51" s="154"/>
      <c r="LWW51" s="154"/>
      <c r="LWX51" s="154"/>
      <c r="LWY51" s="154"/>
      <c r="LWZ51" s="154"/>
      <c r="LXA51" s="154"/>
      <c r="LXB51" s="154"/>
      <c r="LXC51" s="154"/>
      <c r="LXD51" s="154"/>
      <c r="LXE51" s="154"/>
      <c r="LXF51" s="154"/>
      <c r="LXG51" s="154"/>
      <c r="LXH51" s="154"/>
      <c r="LXI51" s="154"/>
      <c r="LXJ51" s="154"/>
      <c r="LXK51" s="154"/>
      <c r="LXL51" s="154"/>
      <c r="LXM51" s="154"/>
      <c r="LXN51" s="154"/>
      <c r="LXO51" s="154"/>
      <c r="LXP51" s="154"/>
      <c r="LXQ51" s="154"/>
      <c r="LXR51" s="154"/>
      <c r="LXS51" s="154"/>
      <c r="LXT51" s="154"/>
      <c r="LXU51" s="154"/>
      <c r="LXV51" s="154"/>
      <c r="LXW51" s="154"/>
      <c r="LXX51" s="154"/>
      <c r="LXY51" s="154"/>
      <c r="LXZ51" s="154"/>
      <c r="LYA51" s="154"/>
      <c r="LYB51" s="154"/>
      <c r="LYC51" s="154"/>
      <c r="LYD51" s="154"/>
      <c r="LYE51" s="154"/>
      <c r="LYF51" s="154"/>
      <c r="LYG51" s="154"/>
      <c r="LYH51" s="154"/>
      <c r="LYI51" s="154"/>
      <c r="LYJ51" s="154"/>
      <c r="LYK51" s="154"/>
      <c r="LYL51" s="154"/>
      <c r="LYM51" s="154"/>
      <c r="LYN51" s="154"/>
      <c r="LYO51" s="154"/>
      <c r="LYP51" s="154"/>
      <c r="LYQ51" s="154"/>
      <c r="LYR51" s="154"/>
      <c r="LYS51" s="154"/>
      <c r="LYT51" s="154"/>
      <c r="LYU51" s="154"/>
      <c r="LYV51" s="154"/>
      <c r="LYW51" s="154"/>
      <c r="LYX51" s="154"/>
      <c r="LYY51" s="154"/>
      <c r="LYZ51" s="154"/>
      <c r="LZA51" s="154"/>
      <c r="LZB51" s="154"/>
      <c r="LZC51" s="154"/>
      <c r="LZD51" s="154"/>
      <c r="LZE51" s="154"/>
      <c r="LZF51" s="154"/>
      <c r="LZG51" s="154"/>
      <c r="LZH51" s="154"/>
      <c r="LZI51" s="154"/>
      <c r="LZJ51" s="154"/>
      <c r="LZK51" s="154"/>
      <c r="LZL51" s="154"/>
      <c r="LZM51" s="154"/>
      <c r="LZN51" s="154"/>
      <c r="LZO51" s="154"/>
      <c r="LZP51" s="154"/>
      <c r="LZQ51" s="154"/>
      <c r="LZR51" s="154"/>
      <c r="LZS51" s="154"/>
      <c r="LZT51" s="154"/>
      <c r="LZU51" s="154"/>
      <c r="LZV51" s="154"/>
      <c r="LZW51" s="154"/>
      <c r="LZX51" s="154"/>
      <c r="LZY51" s="154"/>
      <c r="LZZ51" s="154"/>
      <c r="MAA51" s="154"/>
      <c r="MAB51" s="154"/>
      <c r="MAC51" s="154"/>
      <c r="MAD51" s="154"/>
      <c r="MAE51" s="154"/>
      <c r="MAF51" s="154"/>
      <c r="MAG51" s="154"/>
      <c r="MAH51" s="154"/>
      <c r="MAI51" s="154"/>
      <c r="MAJ51" s="154"/>
      <c r="MAK51" s="154"/>
      <c r="MAL51" s="154"/>
      <c r="MAM51" s="154"/>
      <c r="MAN51" s="154"/>
      <c r="MAO51" s="154"/>
      <c r="MAP51" s="154"/>
      <c r="MAQ51" s="154"/>
      <c r="MAR51" s="154"/>
      <c r="MAS51" s="154"/>
      <c r="MAT51" s="154"/>
      <c r="MAU51" s="154"/>
      <c r="MAV51" s="154"/>
      <c r="MAW51" s="154"/>
      <c r="MAX51" s="154"/>
      <c r="MAY51" s="154"/>
      <c r="MAZ51" s="154"/>
      <c r="MBA51" s="154"/>
      <c r="MBB51" s="154"/>
      <c r="MBC51" s="154"/>
      <c r="MBD51" s="154"/>
      <c r="MBE51" s="154"/>
      <c r="MBF51" s="154"/>
      <c r="MBG51" s="154"/>
      <c r="MBH51" s="154"/>
      <c r="MBI51" s="154"/>
      <c r="MBJ51" s="154"/>
      <c r="MBK51" s="154"/>
      <c r="MBL51" s="154"/>
      <c r="MBM51" s="154"/>
      <c r="MBN51" s="154"/>
      <c r="MBO51" s="154"/>
      <c r="MBP51" s="154"/>
      <c r="MBQ51" s="154"/>
      <c r="MBR51" s="154"/>
      <c r="MBS51" s="154"/>
      <c r="MBT51" s="154"/>
      <c r="MBU51" s="154"/>
      <c r="MBV51" s="154"/>
      <c r="MBW51" s="154"/>
      <c r="MBX51" s="154"/>
      <c r="MBY51" s="154"/>
      <c r="MBZ51" s="154"/>
      <c r="MCA51" s="154"/>
      <c r="MCB51" s="154"/>
      <c r="MCC51" s="154"/>
      <c r="MCD51" s="154"/>
      <c r="MCE51" s="154"/>
      <c r="MCF51" s="154"/>
      <c r="MCG51" s="154"/>
      <c r="MCH51" s="154"/>
      <c r="MCI51" s="154"/>
      <c r="MCJ51" s="154"/>
      <c r="MCK51" s="154"/>
      <c r="MCL51" s="154"/>
      <c r="MCM51" s="154"/>
      <c r="MCN51" s="154"/>
      <c r="MCO51" s="154"/>
      <c r="MCP51" s="154"/>
      <c r="MCQ51" s="154"/>
      <c r="MCR51" s="154"/>
      <c r="MCS51" s="154"/>
      <c r="MCT51" s="154"/>
      <c r="MCU51" s="154"/>
      <c r="MCV51" s="154"/>
      <c r="MCW51" s="154"/>
      <c r="MCX51" s="154"/>
      <c r="MCY51" s="154"/>
      <c r="MCZ51" s="154"/>
      <c r="MDA51" s="154"/>
      <c r="MDB51" s="154"/>
      <c r="MDC51" s="154"/>
      <c r="MDD51" s="154"/>
      <c r="MDE51" s="154"/>
      <c r="MDF51" s="154"/>
      <c r="MDG51" s="154"/>
      <c r="MDH51" s="154"/>
      <c r="MDI51" s="154"/>
      <c r="MDJ51" s="154"/>
      <c r="MDK51" s="154"/>
      <c r="MDL51" s="154"/>
      <c r="MDM51" s="154"/>
      <c r="MDN51" s="154"/>
      <c r="MDO51" s="154"/>
      <c r="MDP51" s="154"/>
      <c r="MDQ51" s="154"/>
      <c r="MDR51" s="154"/>
      <c r="MDS51" s="154"/>
      <c r="MDT51" s="154"/>
      <c r="MDU51" s="154"/>
      <c r="MDV51" s="154"/>
      <c r="MDW51" s="154"/>
      <c r="MDX51" s="154"/>
      <c r="MDY51" s="154"/>
      <c r="MDZ51" s="154"/>
      <c r="MEA51" s="154"/>
      <c r="MEB51" s="154"/>
      <c r="MEC51" s="154"/>
      <c r="MED51" s="154"/>
      <c r="MEE51" s="154"/>
      <c r="MEF51" s="154"/>
      <c r="MEG51" s="154"/>
      <c r="MEH51" s="154"/>
      <c r="MEI51" s="154"/>
      <c r="MEJ51" s="154"/>
      <c r="MEK51" s="154"/>
      <c r="MEL51" s="154"/>
      <c r="MEM51" s="154"/>
      <c r="MEN51" s="154"/>
      <c r="MEO51" s="154"/>
      <c r="MEP51" s="154"/>
      <c r="MEQ51" s="154"/>
      <c r="MER51" s="154"/>
      <c r="MES51" s="154"/>
      <c r="MET51" s="154"/>
      <c r="MEU51" s="154"/>
      <c r="MEV51" s="154"/>
      <c r="MEW51" s="154"/>
      <c r="MEX51" s="154"/>
      <c r="MEY51" s="154"/>
      <c r="MEZ51" s="154"/>
      <c r="MFA51" s="154"/>
      <c r="MFB51" s="154"/>
      <c r="MFC51" s="154"/>
      <c r="MFD51" s="154"/>
      <c r="MFE51" s="154"/>
      <c r="MFF51" s="154"/>
      <c r="MFG51" s="154"/>
      <c r="MFH51" s="154"/>
      <c r="MFI51" s="154"/>
      <c r="MFJ51" s="154"/>
      <c r="MFK51" s="154"/>
      <c r="MFL51" s="154"/>
      <c r="MFM51" s="154"/>
      <c r="MFN51" s="154"/>
      <c r="MFO51" s="154"/>
      <c r="MFP51" s="154"/>
      <c r="MFQ51" s="154"/>
      <c r="MFR51" s="154"/>
      <c r="MFS51" s="154"/>
      <c r="MFT51" s="154"/>
      <c r="MFU51" s="154"/>
      <c r="MFV51" s="154"/>
      <c r="MFW51" s="154"/>
      <c r="MFX51" s="154"/>
      <c r="MFY51" s="154"/>
      <c r="MFZ51" s="154"/>
      <c r="MGA51" s="154"/>
      <c r="MGB51" s="154"/>
      <c r="MGC51" s="154"/>
      <c r="MGD51" s="154"/>
      <c r="MGE51" s="154"/>
      <c r="MGF51" s="154"/>
      <c r="MGG51" s="154"/>
      <c r="MGH51" s="154"/>
      <c r="MGI51" s="154"/>
      <c r="MGJ51" s="154"/>
      <c r="MGK51" s="154"/>
      <c r="MGL51" s="154"/>
      <c r="MGM51" s="154"/>
      <c r="MGN51" s="154"/>
      <c r="MGO51" s="154"/>
      <c r="MGP51" s="154"/>
      <c r="MGQ51" s="154"/>
      <c r="MGR51" s="154"/>
      <c r="MGS51" s="154"/>
      <c r="MGT51" s="154"/>
      <c r="MGU51" s="154"/>
      <c r="MGV51" s="154"/>
      <c r="MGW51" s="154"/>
      <c r="MGX51" s="154"/>
      <c r="MGY51" s="154"/>
      <c r="MGZ51" s="154"/>
      <c r="MHA51" s="154"/>
      <c r="MHB51" s="154"/>
      <c r="MHC51" s="154"/>
      <c r="MHD51" s="154"/>
      <c r="MHE51" s="154"/>
      <c r="MHF51" s="154"/>
      <c r="MHG51" s="154"/>
      <c r="MHH51" s="154"/>
      <c r="MHI51" s="154"/>
      <c r="MHJ51" s="154"/>
      <c r="MHK51" s="154"/>
      <c r="MHL51" s="154"/>
      <c r="MHM51" s="154"/>
      <c r="MHN51" s="154"/>
      <c r="MHO51" s="154"/>
      <c r="MHP51" s="154"/>
      <c r="MHQ51" s="154"/>
      <c r="MHR51" s="154"/>
      <c r="MHS51" s="154"/>
      <c r="MHT51" s="154"/>
      <c r="MHU51" s="154"/>
      <c r="MHV51" s="154"/>
      <c r="MHW51" s="154"/>
      <c r="MHX51" s="154"/>
      <c r="MHY51" s="154"/>
      <c r="MHZ51" s="154"/>
      <c r="MIA51" s="154"/>
      <c r="MIB51" s="154"/>
      <c r="MIC51" s="154"/>
      <c r="MID51" s="154"/>
      <c r="MIE51" s="154"/>
      <c r="MIF51" s="154"/>
      <c r="MIG51" s="154"/>
      <c r="MIH51" s="154"/>
      <c r="MII51" s="154"/>
      <c r="MIJ51" s="154"/>
      <c r="MIK51" s="154"/>
      <c r="MIL51" s="154"/>
      <c r="MIM51" s="154"/>
      <c r="MIN51" s="154"/>
      <c r="MIO51" s="154"/>
      <c r="MIP51" s="154"/>
      <c r="MIQ51" s="154"/>
      <c r="MIR51" s="154"/>
      <c r="MIS51" s="154"/>
      <c r="MIT51" s="154"/>
      <c r="MIU51" s="154"/>
      <c r="MIV51" s="154"/>
      <c r="MIW51" s="154"/>
      <c r="MIX51" s="154"/>
      <c r="MIY51" s="154"/>
      <c r="MIZ51" s="154"/>
      <c r="MJA51" s="154"/>
      <c r="MJB51" s="154"/>
      <c r="MJC51" s="154"/>
      <c r="MJD51" s="154"/>
      <c r="MJE51" s="154"/>
      <c r="MJF51" s="154"/>
      <c r="MJG51" s="154"/>
      <c r="MJH51" s="154"/>
      <c r="MJI51" s="154"/>
      <c r="MJJ51" s="154"/>
      <c r="MJK51" s="154"/>
      <c r="MJL51" s="154"/>
      <c r="MJM51" s="154"/>
      <c r="MJN51" s="154"/>
      <c r="MJO51" s="154"/>
      <c r="MJP51" s="154"/>
      <c r="MJQ51" s="154"/>
      <c r="MJR51" s="154"/>
      <c r="MJS51" s="154"/>
      <c r="MJT51" s="154"/>
      <c r="MJU51" s="154"/>
      <c r="MJV51" s="154"/>
      <c r="MJW51" s="154"/>
      <c r="MJX51" s="154"/>
      <c r="MJY51" s="154"/>
      <c r="MJZ51" s="154"/>
      <c r="MKA51" s="154"/>
      <c r="MKB51" s="154"/>
      <c r="MKC51" s="154"/>
      <c r="MKD51" s="154"/>
      <c r="MKE51" s="154"/>
      <c r="MKF51" s="154"/>
      <c r="MKG51" s="154"/>
      <c r="MKH51" s="154"/>
      <c r="MKI51" s="154"/>
      <c r="MKJ51" s="154"/>
      <c r="MKK51" s="154"/>
      <c r="MKL51" s="154"/>
      <c r="MKM51" s="154"/>
      <c r="MKN51" s="154"/>
      <c r="MKO51" s="154"/>
      <c r="MKP51" s="154"/>
      <c r="MKQ51" s="154"/>
      <c r="MKR51" s="154"/>
      <c r="MKS51" s="154"/>
      <c r="MKT51" s="154"/>
      <c r="MKU51" s="154"/>
      <c r="MKV51" s="154"/>
      <c r="MKW51" s="154"/>
      <c r="MKX51" s="154"/>
      <c r="MKY51" s="154"/>
      <c r="MKZ51" s="154"/>
      <c r="MLA51" s="154"/>
      <c r="MLB51" s="154"/>
      <c r="MLC51" s="154"/>
      <c r="MLD51" s="154"/>
      <c r="MLE51" s="154"/>
      <c r="MLF51" s="154"/>
      <c r="MLG51" s="154"/>
      <c r="MLH51" s="154"/>
      <c r="MLI51" s="154"/>
      <c r="MLJ51" s="154"/>
      <c r="MLK51" s="154"/>
      <c r="MLL51" s="154"/>
      <c r="MLM51" s="154"/>
      <c r="MLN51" s="154"/>
      <c r="MLO51" s="154"/>
      <c r="MLP51" s="154"/>
      <c r="MLQ51" s="154"/>
      <c r="MLR51" s="154"/>
      <c r="MLS51" s="154"/>
      <c r="MLT51" s="154"/>
      <c r="MLU51" s="154"/>
      <c r="MLV51" s="154"/>
      <c r="MLW51" s="154"/>
      <c r="MLX51" s="154"/>
      <c r="MLY51" s="154"/>
      <c r="MLZ51" s="154"/>
      <c r="MMA51" s="154"/>
      <c r="MMB51" s="154"/>
      <c r="MMC51" s="154"/>
      <c r="MMD51" s="154"/>
      <c r="MME51" s="154"/>
      <c r="MMF51" s="154"/>
      <c r="MMG51" s="154"/>
      <c r="MMH51" s="154"/>
      <c r="MMI51" s="154"/>
      <c r="MMJ51" s="154"/>
      <c r="MMK51" s="154"/>
      <c r="MML51" s="154"/>
      <c r="MMM51" s="154"/>
      <c r="MMN51" s="154"/>
      <c r="MMO51" s="154"/>
      <c r="MMP51" s="154"/>
      <c r="MMQ51" s="154"/>
      <c r="MMR51" s="154"/>
      <c r="MMS51" s="154"/>
      <c r="MMT51" s="154"/>
      <c r="MMU51" s="154"/>
      <c r="MMV51" s="154"/>
      <c r="MMW51" s="154"/>
      <c r="MMX51" s="154"/>
      <c r="MMY51" s="154"/>
      <c r="MMZ51" s="154"/>
      <c r="MNA51" s="154"/>
      <c r="MNB51" s="154"/>
      <c r="MNC51" s="154"/>
      <c r="MND51" s="154"/>
      <c r="MNE51" s="154"/>
      <c r="MNF51" s="154"/>
      <c r="MNG51" s="154"/>
      <c r="MNH51" s="154"/>
      <c r="MNI51" s="154"/>
      <c r="MNJ51" s="154"/>
      <c r="MNK51" s="154"/>
      <c r="MNL51" s="154"/>
      <c r="MNM51" s="154"/>
      <c r="MNN51" s="154"/>
      <c r="MNO51" s="154"/>
      <c r="MNP51" s="154"/>
      <c r="MNQ51" s="154"/>
      <c r="MNR51" s="154"/>
      <c r="MNS51" s="154"/>
      <c r="MNT51" s="154"/>
      <c r="MNU51" s="154"/>
      <c r="MNV51" s="154"/>
      <c r="MNW51" s="154"/>
      <c r="MNX51" s="154"/>
      <c r="MNY51" s="154"/>
      <c r="MNZ51" s="154"/>
      <c r="MOA51" s="154"/>
      <c r="MOB51" s="154"/>
      <c r="MOC51" s="154"/>
      <c r="MOD51" s="154"/>
      <c r="MOE51" s="154"/>
      <c r="MOF51" s="154"/>
      <c r="MOG51" s="154"/>
      <c r="MOH51" s="154"/>
      <c r="MOI51" s="154"/>
      <c r="MOJ51" s="154"/>
      <c r="MOK51" s="154"/>
      <c r="MOL51" s="154"/>
      <c r="MOM51" s="154"/>
      <c r="MON51" s="154"/>
      <c r="MOO51" s="154"/>
      <c r="MOP51" s="154"/>
      <c r="MOQ51" s="154"/>
      <c r="MOR51" s="154"/>
      <c r="MOS51" s="154"/>
      <c r="MOT51" s="154"/>
      <c r="MOU51" s="154"/>
      <c r="MOV51" s="154"/>
      <c r="MOW51" s="154"/>
      <c r="MOX51" s="154"/>
      <c r="MOY51" s="154"/>
      <c r="MOZ51" s="154"/>
      <c r="MPA51" s="154"/>
      <c r="MPB51" s="154"/>
      <c r="MPC51" s="154"/>
      <c r="MPD51" s="154"/>
      <c r="MPE51" s="154"/>
      <c r="MPF51" s="154"/>
      <c r="MPG51" s="154"/>
      <c r="MPH51" s="154"/>
      <c r="MPI51" s="154"/>
      <c r="MPJ51" s="154"/>
      <c r="MPK51" s="154"/>
      <c r="MPL51" s="154"/>
      <c r="MPM51" s="154"/>
      <c r="MPN51" s="154"/>
      <c r="MPO51" s="154"/>
      <c r="MPP51" s="154"/>
      <c r="MPQ51" s="154"/>
      <c r="MPR51" s="154"/>
      <c r="MPS51" s="154"/>
      <c r="MPT51" s="154"/>
      <c r="MPU51" s="154"/>
      <c r="MPV51" s="154"/>
      <c r="MPW51" s="154"/>
      <c r="MPX51" s="154"/>
      <c r="MPY51" s="154"/>
      <c r="MPZ51" s="154"/>
      <c r="MQA51" s="154"/>
      <c r="MQB51" s="154"/>
      <c r="MQC51" s="154"/>
      <c r="MQD51" s="154"/>
      <c r="MQE51" s="154"/>
      <c r="MQF51" s="154"/>
      <c r="MQG51" s="154"/>
      <c r="MQH51" s="154"/>
      <c r="MQI51" s="154"/>
      <c r="MQJ51" s="154"/>
      <c r="MQK51" s="154"/>
      <c r="MQL51" s="154"/>
      <c r="MQM51" s="154"/>
      <c r="MQN51" s="154"/>
      <c r="MQO51" s="154"/>
      <c r="MQP51" s="154"/>
      <c r="MQQ51" s="154"/>
      <c r="MQR51" s="154"/>
      <c r="MQS51" s="154"/>
      <c r="MQT51" s="154"/>
      <c r="MQU51" s="154"/>
      <c r="MQV51" s="154"/>
      <c r="MQW51" s="154"/>
      <c r="MQX51" s="154"/>
      <c r="MQY51" s="154"/>
      <c r="MQZ51" s="154"/>
      <c r="MRA51" s="154"/>
      <c r="MRB51" s="154"/>
      <c r="MRC51" s="154"/>
      <c r="MRD51" s="154"/>
      <c r="MRE51" s="154"/>
      <c r="MRF51" s="154"/>
      <c r="MRG51" s="154"/>
      <c r="MRH51" s="154"/>
      <c r="MRI51" s="154"/>
      <c r="MRJ51" s="154"/>
      <c r="MRK51" s="154"/>
      <c r="MRL51" s="154"/>
      <c r="MRM51" s="154"/>
      <c r="MRN51" s="154"/>
      <c r="MRO51" s="154"/>
      <c r="MRP51" s="154"/>
      <c r="MRQ51" s="154"/>
      <c r="MRR51" s="154"/>
      <c r="MRS51" s="154"/>
      <c r="MRT51" s="154"/>
      <c r="MRU51" s="154"/>
      <c r="MRV51" s="154"/>
      <c r="MRW51" s="154"/>
      <c r="MRX51" s="154"/>
      <c r="MRY51" s="154"/>
      <c r="MRZ51" s="154"/>
      <c r="MSA51" s="154"/>
      <c r="MSB51" s="154"/>
      <c r="MSC51" s="154"/>
      <c r="MSD51" s="154"/>
      <c r="MSE51" s="154"/>
      <c r="MSF51" s="154"/>
      <c r="MSG51" s="154"/>
      <c r="MSH51" s="154"/>
      <c r="MSI51" s="154"/>
      <c r="MSJ51" s="154"/>
      <c r="MSK51" s="154"/>
      <c r="MSL51" s="154"/>
      <c r="MSM51" s="154"/>
      <c r="MSN51" s="154"/>
      <c r="MSO51" s="154"/>
      <c r="MSP51" s="154"/>
      <c r="MSQ51" s="154"/>
      <c r="MSR51" s="154"/>
      <c r="MSS51" s="154"/>
      <c r="MST51" s="154"/>
      <c r="MSU51" s="154"/>
      <c r="MSV51" s="154"/>
      <c r="MSW51" s="154"/>
      <c r="MSX51" s="154"/>
      <c r="MSY51" s="154"/>
      <c r="MSZ51" s="154"/>
      <c r="MTA51" s="154"/>
      <c r="MTB51" s="154"/>
      <c r="MTC51" s="154"/>
      <c r="MTD51" s="154"/>
      <c r="MTE51" s="154"/>
      <c r="MTF51" s="154"/>
      <c r="MTG51" s="154"/>
      <c r="MTH51" s="154"/>
      <c r="MTI51" s="154"/>
      <c r="MTJ51" s="154"/>
      <c r="MTK51" s="154"/>
      <c r="MTL51" s="154"/>
      <c r="MTM51" s="154"/>
      <c r="MTN51" s="154"/>
      <c r="MTO51" s="154"/>
      <c r="MTP51" s="154"/>
      <c r="MTQ51" s="154"/>
      <c r="MTR51" s="154"/>
      <c r="MTS51" s="154"/>
      <c r="MTT51" s="154"/>
      <c r="MTU51" s="154"/>
      <c r="MTV51" s="154"/>
      <c r="MTW51" s="154"/>
      <c r="MTX51" s="154"/>
      <c r="MTY51" s="154"/>
      <c r="MTZ51" s="154"/>
      <c r="MUA51" s="154"/>
      <c r="MUB51" s="154"/>
      <c r="MUC51" s="154"/>
      <c r="MUD51" s="154"/>
      <c r="MUE51" s="154"/>
      <c r="MUF51" s="154"/>
      <c r="MUG51" s="154"/>
      <c r="MUH51" s="154"/>
      <c r="MUI51" s="154"/>
      <c r="MUJ51" s="154"/>
      <c r="MUK51" s="154"/>
      <c r="MUL51" s="154"/>
      <c r="MUM51" s="154"/>
      <c r="MUN51" s="154"/>
      <c r="MUO51" s="154"/>
      <c r="MUP51" s="154"/>
      <c r="MUQ51" s="154"/>
      <c r="MUR51" s="154"/>
      <c r="MUS51" s="154"/>
      <c r="MUT51" s="154"/>
      <c r="MUU51" s="154"/>
      <c r="MUV51" s="154"/>
      <c r="MUW51" s="154"/>
      <c r="MUX51" s="154"/>
      <c r="MUY51" s="154"/>
      <c r="MUZ51" s="154"/>
      <c r="MVA51" s="154"/>
      <c r="MVB51" s="154"/>
      <c r="MVC51" s="154"/>
      <c r="MVD51" s="154"/>
      <c r="MVE51" s="154"/>
      <c r="MVF51" s="154"/>
      <c r="MVG51" s="154"/>
      <c r="MVH51" s="154"/>
      <c r="MVI51" s="154"/>
      <c r="MVJ51" s="154"/>
      <c r="MVK51" s="154"/>
      <c r="MVL51" s="154"/>
      <c r="MVM51" s="154"/>
      <c r="MVN51" s="154"/>
      <c r="MVO51" s="154"/>
      <c r="MVP51" s="154"/>
      <c r="MVQ51" s="154"/>
      <c r="MVR51" s="154"/>
      <c r="MVS51" s="154"/>
      <c r="MVT51" s="154"/>
      <c r="MVU51" s="154"/>
      <c r="MVV51" s="154"/>
      <c r="MVW51" s="154"/>
      <c r="MVX51" s="154"/>
      <c r="MVY51" s="154"/>
      <c r="MVZ51" s="154"/>
      <c r="MWA51" s="154"/>
      <c r="MWB51" s="154"/>
      <c r="MWC51" s="154"/>
      <c r="MWD51" s="154"/>
      <c r="MWE51" s="154"/>
      <c r="MWF51" s="154"/>
      <c r="MWG51" s="154"/>
      <c r="MWH51" s="154"/>
      <c r="MWI51" s="154"/>
      <c r="MWJ51" s="154"/>
      <c r="MWK51" s="154"/>
      <c r="MWL51" s="154"/>
      <c r="MWM51" s="154"/>
      <c r="MWN51" s="154"/>
      <c r="MWO51" s="154"/>
      <c r="MWP51" s="154"/>
      <c r="MWQ51" s="154"/>
      <c r="MWR51" s="154"/>
      <c r="MWS51" s="154"/>
      <c r="MWT51" s="154"/>
      <c r="MWU51" s="154"/>
      <c r="MWV51" s="154"/>
      <c r="MWW51" s="154"/>
      <c r="MWX51" s="154"/>
      <c r="MWY51" s="154"/>
      <c r="MWZ51" s="154"/>
      <c r="MXA51" s="154"/>
      <c r="MXB51" s="154"/>
      <c r="MXC51" s="154"/>
      <c r="MXD51" s="154"/>
      <c r="MXE51" s="154"/>
      <c r="MXF51" s="154"/>
      <c r="MXG51" s="154"/>
      <c r="MXH51" s="154"/>
      <c r="MXI51" s="154"/>
      <c r="MXJ51" s="154"/>
      <c r="MXK51" s="154"/>
      <c r="MXL51" s="154"/>
      <c r="MXM51" s="154"/>
      <c r="MXN51" s="154"/>
      <c r="MXO51" s="154"/>
      <c r="MXP51" s="154"/>
      <c r="MXQ51" s="154"/>
      <c r="MXR51" s="154"/>
      <c r="MXS51" s="154"/>
      <c r="MXT51" s="154"/>
      <c r="MXU51" s="154"/>
      <c r="MXV51" s="154"/>
      <c r="MXW51" s="154"/>
      <c r="MXX51" s="154"/>
      <c r="MXY51" s="154"/>
      <c r="MXZ51" s="154"/>
      <c r="MYA51" s="154"/>
      <c r="MYB51" s="154"/>
      <c r="MYC51" s="154"/>
      <c r="MYD51" s="154"/>
      <c r="MYE51" s="154"/>
      <c r="MYF51" s="154"/>
      <c r="MYG51" s="154"/>
      <c r="MYH51" s="154"/>
      <c r="MYI51" s="154"/>
      <c r="MYJ51" s="154"/>
      <c r="MYK51" s="154"/>
      <c r="MYL51" s="154"/>
      <c r="MYM51" s="154"/>
      <c r="MYN51" s="154"/>
      <c r="MYO51" s="154"/>
      <c r="MYP51" s="154"/>
      <c r="MYQ51" s="154"/>
      <c r="MYR51" s="154"/>
      <c r="MYS51" s="154"/>
      <c r="MYT51" s="154"/>
      <c r="MYU51" s="154"/>
      <c r="MYV51" s="154"/>
      <c r="MYW51" s="154"/>
      <c r="MYX51" s="154"/>
      <c r="MYY51" s="154"/>
      <c r="MYZ51" s="154"/>
      <c r="MZA51" s="154"/>
      <c r="MZB51" s="154"/>
      <c r="MZC51" s="154"/>
      <c r="MZD51" s="154"/>
      <c r="MZE51" s="154"/>
      <c r="MZF51" s="154"/>
      <c r="MZG51" s="154"/>
      <c r="MZH51" s="154"/>
      <c r="MZI51" s="154"/>
      <c r="MZJ51" s="154"/>
      <c r="MZK51" s="154"/>
      <c r="MZL51" s="154"/>
      <c r="MZM51" s="154"/>
      <c r="MZN51" s="154"/>
      <c r="MZO51" s="154"/>
      <c r="MZP51" s="154"/>
      <c r="MZQ51" s="154"/>
      <c r="MZR51" s="154"/>
      <c r="MZS51" s="154"/>
      <c r="MZT51" s="154"/>
      <c r="MZU51" s="154"/>
      <c r="MZV51" s="154"/>
      <c r="MZW51" s="154"/>
      <c r="MZX51" s="154"/>
      <c r="MZY51" s="154"/>
      <c r="MZZ51" s="154"/>
      <c r="NAA51" s="154"/>
      <c r="NAB51" s="154"/>
      <c r="NAC51" s="154"/>
      <c r="NAD51" s="154"/>
      <c r="NAE51" s="154"/>
      <c r="NAF51" s="154"/>
      <c r="NAG51" s="154"/>
      <c r="NAH51" s="154"/>
      <c r="NAI51" s="154"/>
      <c r="NAJ51" s="154"/>
      <c r="NAK51" s="154"/>
      <c r="NAL51" s="154"/>
      <c r="NAM51" s="154"/>
      <c r="NAN51" s="154"/>
      <c r="NAO51" s="154"/>
      <c r="NAP51" s="154"/>
      <c r="NAQ51" s="154"/>
      <c r="NAR51" s="154"/>
      <c r="NAS51" s="154"/>
      <c r="NAT51" s="154"/>
      <c r="NAU51" s="154"/>
      <c r="NAV51" s="154"/>
      <c r="NAW51" s="154"/>
      <c r="NAX51" s="154"/>
      <c r="NAY51" s="154"/>
      <c r="NAZ51" s="154"/>
      <c r="NBA51" s="154"/>
      <c r="NBB51" s="154"/>
      <c r="NBC51" s="154"/>
      <c r="NBD51" s="154"/>
      <c r="NBE51" s="154"/>
      <c r="NBF51" s="154"/>
      <c r="NBG51" s="154"/>
      <c r="NBH51" s="154"/>
      <c r="NBI51" s="154"/>
      <c r="NBJ51" s="154"/>
      <c r="NBK51" s="154"/>
      <c r="NBL51" s="154"/>
      <c r="NBM51" s="154"/>
      <c r="NBN51" s="154"/>
      <c r="NBO51" s="154"/>
      <c r="NBP51" s="154"/>
      <c r="NBQ51" s="154"/>
      <c r="NBR51" s="154"/>
      <c r="NBS51" s="154"/>
      <c r="NBT51" s="154"/>
      <c r="NBU51" s="154"/>
      <c r="NBV51" s="154"/>
      <c r="NBW51" s="154"/>
      <c r="NBX51" s="154"/>
      <c r="NBY51" s="154"/>
      <c r="NBZ51" s="154"/>
      <c r="NCA51" s="154"/>
      <c r="NCB51" s="154"/>
      <c r="NCC51" s="154"/>
      <c r="NCD51" s="154"/>
      <c r="NCE51" s="154"/>
      <c r="NCF51" s="154"/>
      <c r="NCG51" s="154"/>
      <c r="NCH51" s="154"/>
      <c r="NCI51" s="154"/>
      <c r="NCJ51" s="154"/>
      <c r="NCK51" s="154"/>
      <c r="NCL51" s="154"/>
      <c r="NCM51" s="154"/>
      <c r="NCN51" s="154"/>
      <c r="NCO51" s="154"/>
      <c r="NCP51" s="154"/>
      <c r="NCQ51" s="154"/>
      <c r="NCR51" s="154"/>
      <c r="NCS51" s="154"/>
      <c r="NCT51" s="154"/>
      <c r="NCU51" s="154"/>
      <c r="NCV51" s="154"/>
      <c r="NCW51" s="154"/>
      <c r="NCX51" s="154"/>
      <c r="NCY51" s="154"/>
      <c r="NCZ51" s="154"/>
      <c r="NDA51" s="154"/>
      <c r="NDB51" s="154"/>
      <c r="NDC51" s="154"/>
      <c r="NDD51" s="154"/>
      <c r="NDE51" s="154"/>
      <c r="NDF51" s="154"/>
      <c r="NDG51" s="154"/>
      <c r="NDH51" s="154"/>
      <c r="NDI51" s="154"/>
      <c r="NDJ51" s="154"/>
      <c r="NDK51" s="154"/>
      <c r="NDL51" s="154"/>
      <c r="NDM51" s="154"/>
      <c r="NDN51" s="154"/>
      <c r="NDO51" s="154"/>
      <c r="NDP51" s="154"/>
      <c r="NDQ51" s="154"/>
      <c r="NDR51" s="154"/>
      <c r="NDS51" s="154"/>
      <c r="NDT51" s="154"/>
      <c r="NDU51" s="154"/>
      <c r="NDV51" s="154"/>
      <c r="NDW51" s="154"/>
      <c r="NDX51" s="154"/>
      <c r="NDY51" s="154"/>
      <c r="NDZ51" s="154"/>
      <c r="NEA51" s="154"/>
      <c r="NEB51" s="154"/>
      <c r="NEC51" s="154"/>
      <c r="NED51" s="154"/>
      <c r="NEE51" s="154"/>
      <c r="NEF51" s="154"/>
      <c r="NEG51" s="154"/>
      <c r="NEH51" s="154"/>
      <c r="NEI51" s="154"/>
      <c r="NEJ51" s="154"/>
      <c r="NEK51" s="154"/>
      <c r="NEL51" s="154"/>
      <c r="NEM51" s="154"/>
      <c r="NEN51" s="154"/>
      <c r="NEO51" s="154"/>
      <c r="NEP51" s="154"/>
      <c r="NEQ51" s="154"/>
      <c r="NER51" s="154"/>
      <c r="NES51" s="154"/>
      <c r="NET51" s="154"/>
      <c r="NEU51" s="154"/>
      <c r="NEV51" s="154"/>
      <c r="NEW51" s="154"/>
      <c r="NEX51" s="154"/>
      <c r="NEY51" s="154"/>
      <c r="NEZ51" s="154"/>
      <c r="NFA51" s="154"/>
      <c r="NFB51" s="154"/>
      <c r="NFC51" s="154"/>
      <c r="NFD51" s="154"/>
      <c r="NFE51" s="154"/>
      <c r="NFF51" s="154"/>
      <c r="NFG51" s="154"/>
      <c r="NFH51" s="154"/>
      <c r="NFI51" s="154"/>
      <c r="NFJ51" s="154"/>
      <c r="NFK51" s="154"/>
      <c r="NFL51" s="154"/>
      <c r="NFM51" s="154"/>
      <c r="NFN51" s="154"/>
      <c r="NFO51" s="154"/>
      <c r="NFP51" s="154"/>
      <c r="NFQ51" s="154"/>
      <c r="NFR51" s="154"/>
      <c r="NFS51" s="154"/>
      <c r="NFT51" s="154"/>
      <c r="NFU51" s="154"/>
      <c r="NFV51" s="154"/>
      <c r="NFW51" s="154"/>
      <c r="NFX51" s="154"/>
      <c r="NFY51" s="154"/>
      <c r="NFZ51" s="154"/>
      <c r="NGA51" s="154"/>
      <c r="NGB51" s="154"/>
      <c r="NGC51" s="154"/>
      <c r="NGD51" s="154"/>
      <c r="NGE51" s="154"/>
      <c r="NGF51" s="154"/>
      <c r="NGG51" s="154"/>
      <c r="NGH51" s="154"/>
      <c r="NGI51" s="154"/>
      <c r="NGJ51" s="154"/>
      <c r="NGK51" s="154"/>
      <c r="NGL51" s="154"/>
      <c r="NGM51" s="154"/>
      <c r="NGN51" s="154"/>
      <c r="NGO51" s="154"/>
      <c r="NGP51" s="154"/>
      <c r="NGQ51" s="154"/>
      <c r="NGR51" s="154"/>
      <c r="NGS51" s="154"/>
      <c r="NGT51" s="154"/>
      <c r="NGU51" s="154"/>
      <c r="NGV51" s="154"/>
      <c r="NGW51" s="154"/>
      <c r="NGX51" s="154"/>
      <c r="NGY51" s="154"/>
      <c r="NGZ51" s="154"/>
      <c r="NHA51" s="154"/>
      <c r="NHB51" s="154"/>
      <c r="NHC51" s="154"/>
      <c r="NHD51" s="154"/>
      <c r="NHE51" s="154"/>
      <c r="NHF51" s="154"/>
      <c r="NHG51" s="154"/>
      <c r="NHH51" s="154"/>
      <c r="NHI51" s="154"/>
      <c r="NHJ51" s="154"/>
      <c r="NHK51" s="154"/>
      <c r="NHL51" s="154"/>
      <c r="NHM51" s="154"/>
      <c r="NHN51" s="154"/>
      <c r="NHO51" s="154"/>
      <c r="NHP51" s="154"/>
      <c r="NHQ51" s="154"/>
      <c r="NHR51" s="154"/>
      <c r="NHS51" s="154"/>
      <c r="NHT51" s="154"/>
      <c r="NHU51" s="154"/>
      <c r="NHV51" s="154"/>
      <c r="NHW51" s="154"/>
      <c r="NHX51" s="154"/>
      <c r="NHY51" s="154"/>
      <c r="NHZ51" s="154"/>
      <c r="NIA51" s="154"/>
      <c r="NIB51" s="154"/>
      <c r="NIC51" s="154"/>
      <c r="NID51" s="154"/>
      <c r="NIE51" s="154"/>
      <c r="NIF51" s="154"/>
      <c r="NIG51" s="154"/>
      <c r="NIH51" s="154"/>
      <c r="NII51" s="154"/>
      <c r="NIJ51" s="154"/>
      <c r="NIK51" s="154"/>
      <c r="NIL51" s="154"/>
      <c r="NIM51" s="154"/>
      <c r="NIN51" s="154"/>
      <c r="NIO51" s="154"/>
      <c r="NIP51" s="154"/>
      <c r="NIQ51" s="154"/>
      <c r="NIR51" s="154"/>
      <c r="NIS51" s="154"/>
      <c r="NIT51" s="154"/>
      <c r="NIU51" s="154"/>
      <c r="NIV51" s="154"/>
      <c r="NIW51" s="154"/>
      <c r="NIX51" s="154"/>
      <c r="NIY51" s="154"/>
      <c r="NIZ51" s="154"/>
      <c r="NJA51" s="154"/>
      <c r="NJB51" s="154"/>
      <c r="NJC51" s="154"/>
      <c r="NJD51" s="154"/>
      <c r="NJE51" s="154"/>
      <c r="NJF51" s="154"/>
      <c r="NJG51" s="154"/>
      <c r="NJH51" s="154"/>
      <c r="NJI51" s="154"/>
      <c r="NJJ51" s="154"/>
      <c r="NJK51" s="154"/>
      <c r="NJL51" s="154"/>
      <c r="NJM51" s="154"/>
      <c r="NJN51" s="154"/>
      <c r="NJO51" s="154"/>
      <c r="NJP51" s="154"/>
      <c r="NJQ51" s="154"/>
      <c r="NJR51" s="154"/>
      <c r="NJS51" s="154"/>
      <c r="NJT51" s="154"/>
      <c r="NJU51" s="154"/>
      <c r="NJV51" s="154"/>
      <c r="NJW51" s="154"/>
      <c r="NJX51" s="154"/>
      <c r="NJY51" s="154"/>
      <c r="NJZ51" s="154"/>
      <c r="NKA51" s="154"/>
      <c r="NKB51" s="154"/>
      <c r="NKC51" s="154"/>
      <c r="NKD51" s="154"/>
      <c r="NKE51" s="154"/>
      <c r="NKF51" s="154"/>
      <c r="NKG51" s="154"/>
      <c r="NKH51" s="154"/>
      <c r="NKI51" s="154"/>
      <c r="NKJ51" s="154"/>
      <c r="NKK51" s="154"/>
      <c r="NKL51" s="154"/>
      <c r="NKM51" s="154"/>
      <c r="NKN51" s="154"/>
      <c r="NKO51" s="154"/>
      <c r="NKP51" s="154"/>
      <c r="NKQ51" s="154"/>
      <c r="NKR51" s="154"/>
      <c r="NKS51" s="154"/>
      <c r="NKT51" s="154"/>
      <c r="NKU51" s="154"/>
      <c r="NKV51" s="154"/>
      <c r="NKW51" s="154"/>
      <c r="NKX51" s="154"/>
      <c r="NKY51" s="154"/>
      <c r="NKZ51" s="154"/>
      <c r="NLA51" s="154"/>
      <c r="NLB51" s="154"/>
      <c r="NLC51" s="154"/>
      <c r="NLD51" s="154"/>
      <c r="NLE51" s="154"/>
      <c r="NLF51" s="154"/>
      <c r="NLG51" s="154"/>
      <c r="NLH51" s="154"/>
      <c r="NLI51" s="154"/>
      <c r="NLJ51" s="154"/>
      <c r="NLK51" s="154"/>
      <c r="NLL51" s="154"/>
      <c r="NLM51" s="154"/>
      <c r="NLN51" s="154"/>
      <c r="NLO51" s="154"/>
      <c r="NLP51" s="154"/>
      <c r="NLQ51" s="154"/>
      <c r="NLR51" s="154"/>
      <c r="NLS51" s="154"/>
      <c r="NLT51" s="154"/>
      <c r="NLU51" s="154"/>
      <c r="NLV51" s="154"/>
      <c r="NLW51" s="154"/>
      <c r="NLX51" s="154"/>
      <c r="NLY51" s="154"/>
      <c r="NLZ51" s="154"/>
      <c r="NMA51" s="154"/>
      <c r="NMB51" s="154"/>
      <c r="NMC51" s="154"/>
      <c r="NMD51" s="154"/>
      <c r="NME51" s="154"/>
      <c r="NMF51" s="154"/>
      <c r="NMG51" s="154"/>
      <c r="NMH51" s="154"/>
      <c r="NMI51" s="154"/>
      <c r="NMJ51" s="154"/>
      <c r="NMK51" s="154"/>
      <c r="NML51" s="154"/>
      <c r="NMM51" s="154"/>
      <c r="NMN51" s="154"/>
      <c r="NMO51" s="154"/>
      <c r="NMP51" s="154"/>
      <c r="NMQ51" s="154"/>
      <c r="NMR51" s="154"/>
      <c r="NMS51" s="154"/>
      <c r="NMT51" s="154"/>
      <c r="NMU51" s="154"/>
      <c r="NMV51" s="154"/>
      <c r="NMW51" s="154"/>
      <c r="NMX51" s="154"/>
      <c r="NMY51" s="154"/>
      <c r="NMZ51" s="154"/>
      <c r="NNA51" s="154"/>
      <c r="NNB51" s="154"/>
      <c r="NNC51" s="154"/>
      <c r="NND51" s="154"/>
      <c r="NNE51" s="154"/>
      <c r="NNF51" s="154"/>
      <c r="NNG51" s="154"/>
      <c r="NNH51" s="154"/>
      <c r="NNI51" s="154"/>
      <c r="NNJ51" s="154"/>
      <c r="NNK51" s="154"/>
      <c r="NNL51" s="154"/>
      <c r="NNM51" s="154"/>
      <c r="NNN51" s="154"/>
      <c r="NNO51" s="154"/>
      <c r="NNP51" s="154"/>
      <c r="NNQ51" s="154"/>
      <c r="NNR51" s="154"/>
      <c r="NNS51" s="154"/>
      <c r="NNT51" s="154"/>
      <c r="NNU51" s="154"/>
      <c r="NNV51" s="154"/>
      <c r="NNW51" s="154"/>
      <c r="NNX51" s="154"/>
      <c r="NNY51" s="154"/>
      <c r="NNZ51" s="154"/>
      <c r="NOA51" s="154"/>
      <c r="NOB51" s="154"/>
      <c r="NOC51" s="154"/>
      <c r="NOD51" s="154"/>
      <c r="NOE51" s="154"/>
      <c r="NOF51" s="154"/>
      <c r="NOG51" s="154"/>
      <c r="NOH51" s="154"/>
      <c r="NOI51" s="154"/>
      <c r="NOJ51" s="154"/>
      <c r="NOK51" s="154"/>
      <c r="NOL51" s="154"/>
      <c r="NOM51" s="154"/>
      <c r="NON51" s="154"/>
      <c r="NOO51" s="154"/>
      <c r="NOP51" s="154"/>
      <c r="NOQ51" s="154"/>
      <c r="NOR51" s="154"/>
      <c r="NOS51" s="154"/>
      <c r="NOT51" s="154"/>
      <c r="NOU51" s="154"/>
      <c r="NOV51" s="154"/>
      <c r="NOW51" s="154"/>
      <c r="NOX51" s="154"/>
      <c r="NOY51" s="154"/>
      <c r="NOZ51" s="154"/>
      <c r="NPA51" s="154"/>
      <c r="NPB51" s="154"/>
      <c r="NPC51" s="154"/>
      <c r="NPD51" s="154"/>
      <c r="NPE51" s="154"/>
      <c r="NPF51" s="154"/>
      <c r="NPG51" s="154"/>
      <c r="NPH51" s="154"/>
      <c r="NPI51" s="154"/>
      <c r="NPJ51" s="154"/>
      <c r="NPK51" s="154"/>
      <c r="NPL51" s="154"/>
      <c r="NPM51" s="154"/>
      <c r="NPN51" s="154"/>
      <c r="NPO51" s="154"/>
      <c r="NPP51" s="154"/>
      <c r="NPQ51" s="154"/>
      <c r="NPR51" s="154"/>
      <c r="NPS51" s="154"/>
      <c r="NPT51" s="154"/>
      <c r="NPU51" s="154"/>
      <c r="NPV51" s="154"/>
      <c r="NPW51" s="154"/>
      <c r="NPX51" s="154"/>
      <c r="NPY51" s="154"/>
      <c r="NPZ51" s="154"/>
      <c r="NQA51" s="154"/>
      <c r="NQB51" s="154"/>
      <c r="NQC51" s="154"/>
      <c r="NQD51" s="154"/>
      <c r="NQE51" s="154"/>
      <c r="NQF51" s="154"/>
      <c r="NQG51" s="154"/>
      <c r="NQH51" s="154"/>
      <c r="NQI51" s="154"/>
      <c r="NQJ51" s="154"/>
      <c r="NQK51" s="154"/>
      <c r="NQL51" s="154"/>
      <c r="NQM51" s="154"/>
      <c r="NQN51" s="154"/>
      <c r="NQO51" s="154"/>
      <c r="NQP51" s="154"/>
      <c r="NQQ51" s="154"/>
      <c r="NQR51" s="154"/>
      <c r="NQS51" s="154"/>
      <c r="NQT51" s="154"/>
      <c r="NQU51" s="154"/>
      <c r="NQV51" s="154"/>
      <c r="NQW51" s="154"/>
      <c r="NQX51" s="154"/>
      <c r="NQY51" s="154"/>
      <c r="NQZ51" s="154"/>
      <c r="NRA51" s="154"/>
      <c r="NRB51" s="154"/>
      <c r="NRC51" s="154"/>
      <c r="NRD51" s="154"/>
      <c r="NRE51" s="154"/>
      <c r="NRF51" s="154"/>
      <c r="NRG51" s="154"/>
      <c r="NRH51" s="154"/>
      <c r="NRI51" s="154"/>
      <c r="NRJ51" s="154"/>
      <c r="NRK51" s="154"/>
      <c r="NRL51" s="154"/>
      <c r="NRM51" s="154"/>
      <c r="NRN51" s="154"/>
      <c r="NRO51" s="154"/>
      <c r="NRP51" s="154"/>
      <c r="NRQ51" s="154"/>
      <c r="NRR51" s="154"/>
      <c r="NRS51" s="154"/>
      <c r="NRT51" s="154"/>
      <c r="NRU51" s="154"/>
      <c r="NRV51" s="154"/>
      <c r="NRW51" s="154"/>
      <c r="NRX51" s="154"/>
      <c r="NRY51" s="154"/>
      <c r="NRZ51" s="154"/>
      <c r="NSA51" s="154"/>
      <c r="NSB51" s="154"/>
      <c r="NSC51" s="154"/>
      <c r="NSD51" s="154"/>
      <c r="NSE51" s="154"/>
      <c r="NSF51" s="154"/>
      <c r="NSG51" s="154"/>
      <c r="NSH51" s="154"/>
      <c r="NSI51" s="154"/>
      <c r="NSJ51" s="154"/>
      <c r="NSK51" s="154"/>
      <c r="NSL51" s="154"/>
      <c r="NSM51" s="154"/>
      <c r="NSN51" s="154"/>
      <c r="NSO51" s="154"/>
      <c r="NSP51" s="154"/>
      <c r="NSQ51" s="154"/>
      <c r="NSR51" s="154"/>
      <c r="NSS51" s="154"/>
      <c r="NST51" s="154"/>
      <c r="NSU51" s="154"/>
      <c r="NSV51" s="154"/>
      <c r="NSW51" s="154"/>
      <c r="NSX51" s="154"/>
      <c r="NSY51" s="154"/>
      <c r="NSZ51" s="154"/>
      <c r="NTA51" s="154"/>
      <c r="NTB51" s="154"/>
      <c r="NTC51" s="154"/>
      <c r="NTD51" s="154"/>
      <c r="NTE51" s="154"/>
      <c r="NTF51" s="154"/>
      <c r="NTG51" s="154"/>
      <c r="NTH51" s="154"/>
      <c r="NTI51" s="154"/>
      <c r="NTJ51" s="154"/>
      <c r="NTK51" s="154"/>
      <c r="NTL51" s="154"/>
      <c r="NTM51" s="154"/>
      <c r="NTN51" s="154"/>
      <c r="NTO51" s="154"/>
      <c r="NTP51" s="154"/>
      <c r="NTQ51" s="154"/>
      <c r="NTR51" s="154"/>
      <c r="NTS51" s="154"/>
      <c r="NTT51" s="154"/>
      <c r="NTU51" s="154"/>
      <c r="NTV51" s="154"/>
      <c r="NTW51" s="154"/>
      <c r="NTX51" s="154"/>
      <c r="NTY51" s="154"/>
      <c r="NTZ51" s="154"/>
      <c r="NUA51" s="154"/>
      <c r="NUB51" s="154"/>
      <c r="NUC51" s="154"/>
      <c r="NUD51" s="154"/>
      <c r="NUE51" s="154"/>
      <c r="NUF51" s="154"/>
      <c r="NUG51" s="154"/>
      <c r="NUH51" s="154"/>
      <c r="NUI51" s="154"/>
      <c r="NUJ51" s="154"/>
      <c r="NUK51" s="154"/>
      <c r="NUL51" s="154"/>
      <c r="NUM51" s="154"/>
      <c r="NUN51" s="154"/>
      <c r="NUO51" s="154"/>
      <c r="NUP51" s="154"/>
      <c r="NUQ51" s="154"/>
      <c r="NUR51" s="154"/>
      <c r="NUS51" s="154"/>
      <c r="NUT51" s="154"/>
      <c r="NUU51" s="154"/>
      <c r="NUV51" s="154"/>
      <c r="NUW51" s="154"/>
      <c r="NUX51" s="154"/>
      <c r="NUY51" s="154"/>
      <c r="NUZ51" s="154"/>
      <c r="NVA51" s="154"/>
      <c r="NVB51" s="154"/>
      <c r="NVC51" s="154"/>
      <c r="NVD51" s="154"/>
      <c r="NVE51" s="154"/>
      <c r="NVF51" s="154"/>
      <c r="NVG51" s="154"/>
      <c r="NVH51" s="154"/>
      <c r="NVI51" s="154"/>
      <c r="NVJ51" s="154"/>
      <c r="NVK51" s="154"/>
      <c r="NVL51" s="154"/>
      <c r="NVM51" s="154"/>
      <c r="NVN51" s="154"/>
      <c r="NVO51" s="154"/>
      <c r="NVP51" s="154"/>
      <c r="NVQ51" s="154"/>
      <c r="NVR51" s="154"/>
      <c r="NVS51" s="154"/>
      <c r="NVT51" s="154"/>
      <c r="NVU51" s="154"/>
      <c r="NVV51" s="154"/>
      <c r="NVW51" s="154"/>
      <c r="NVX51" s="154"/>
      <c r="NVY51" s="154"/>
      <c r="NVZ51" s="154"/>
      <c r="NWA51" s="154"/>
      <c r="NWB51" s="154"/>
      <c r="NWC51" s="154"/>
      <c r="NWD51" s="154"/>
      <c r="NWE51" s="154"/>
      <c r="NWF51" s="154"/>
      <c r="NWG51" s="154"/>
      <c r="NWH51" s="154"/>
      <c r="NWI51" s="154"/>
      <c r="NWJ51" s="154"/>
      <c r="NWK51" s="154"/>
      <c r="NWL51" s="154"/>
      <c r="NWM51" s="154"/>
      <c r="NWN51" s="154"/>
      <c r="NWO51" s="154"/>
      <c r="NWP51" s="154"/>
      <c r="NWQ51" s="154"/>
      <c r="NWR51" s="154"/>
      <c r="NWS51" s="154"/>
      <c r="NWT51" s="154"/>
      <c r="NWU51" s="154"/>
      <c r="NWV51" s="154"/>
      <c r="NWW51" s="154"/>
      <c r="NWX51" s="154"/>
      <c r="NWY51" s="154"/>
      <c r="NWZ51" s="154"/>
      <c r="NXA51" s="154"/>
      <c r="NXB51" s="154"/>
      <c r="NXC51" s="154"/>
      <c r="NXD51" s="154"/>
      <c r="NXE51" s="154"/>
      <c r="NXF51" s="154"/>
      <c r="NXG51" s="154"/>
      <c r="NXH51" s="154"/>
      <c r="NXI51" s="154"/>
      <c r="NXJ51" s="154"/>
      <c r="NXK51" s="154"/>
      <c r="NXL51" s="154"/>
      <c r="NXM51" s="154"/>
      <c r="NXN51" s="154"/>
      <c r="NXO51" s="154"/>
      <c r="NXP51" s="154"/>
      <c r="NXQ51" s="154"/>
      <c r="NXR51" s="154"/>
      <c r="NXS51" s="154"/>
      <c r="NXT51" s="154"/>
      <c r="NXU51" s="154"/>
      <c r="NXV51" s="154"/>
      <c r="NXW51" s="154"/>
      <c r="NXX51" s="154"/>
      <c r="NXY51" s="154"/>
      <c r="NXZ51" s="154"/>
      <c r="NYA51" s="154"/>
      <c r="NYB51" s="154"/>
      <c r="NYC51" s="154"/>
      <c r="NYD51" s="154"/>
      <c r="NYE51" s="154"/>
      <c r="NYF51" s="154"/>
      <c r="NYG51" s="154"/>
      <c r="NYH51" s="154"/>
      <c r="NYI51" s="154"/>
      <c r="NYJ51" s="154"/>
      <c r="NYK51" s="154"/>
      <c r="NYL51" s="154"/>
      <c r="NYM51" s="154"/>
      <c r="NYN51" s="154"/>
      <c r="NYO51" s="154"/>
      <c r="NYP51" s="154"/>
      <c r="NYQ51" s="154"/>
      <c r="NYR51" s="154"/>
      <c r="NYS51" s="154"/>
      <c r="NYT51" s="154"/>
      <c r="NYU51" s="154"/>
      <c r="NYV51" s="154"/>
      <c r="NYW51" s="154"/>
      <c r="NYX51" s="154"/>
      <c r="NYY51" s="154"/>
      <c r="NYZ51" s="154"/>
      <c r="NZA51" s="154"/>
      <c r="NZB51" s="154"/>
      <c r="NZC51" s="154"/>
      <c r="NZD51" s="154"/>
      <c r="NZE51" s="154"/>
      <c r="NZF51" s="154"/>
      <c r="NZG51" s="154"/>
      <c r="NZH51" s="154"/>
      <c r="NZI51" s="154"/>
      <c r="NZJ51" s="154"/>
      <c r="NZK51" s="154"/>
      <c r="NZL51" s="154"/>
      <c r="NZM51" s="154"/>
      <c r="NZN51" s="154"/>
      <c r="NZO51" s="154"/>
      <c r="NZP51" s="154"/>
      <c r="NZQ51" s="154"/>
      <c r="NZR51" s="154"/>
      <c r="NZS51" s="154"/>
      <c r="NZT51" s="154"/>
      <c r="NZU51" s="154"/>
      <c r="NZV51" s="154"/>
      <c r="NZW51" s="154"/>
      <c r="NZX51" s="154"/>
      <c r="NZY51" s="154"/>
      <c r="NZZ51" s="154"/>
      <c r="OAA51" s="154"/>
      <c r="OAB51" s="154"/>
      <c r="OAC51" s="154"/>
      <c r="OAD51" s="154"/>
      <c r="OAE51" s="154"/>
      <c r="OAF51" s="154"/>
      <c r="OAG51" s="154"/>
      <c r="OAH51" s="154"/>
      <c r="OAI51" s="154"/>
      <c r="OAJ51" s="154"/>
      <c r="OAK51" s="154"/>
      <c r="OAL51" s="154"/>
      <c r="OAM51" s="154"/>
      <c r="OAN51" s="154"/>
      <c r="OAO51" s="154"/>
      <c r="OAP51" s="154"/>
      <c r="OAQ51" s="154"/>
      <c r="OAR51" s="154"/>
      <c r="OAS51" s="154"/>
      <c r="OAT51" s="154"/>
      <c r="OAU51" s="154"/>
      <c r="OAV51" s="154"/>
      <c r="OAW51" s="154"/>
      <c r="OAX51" s="154"/>
      <c r="OAY51" s="154"/>
      <c r="OAZ51" s="154"/>
      <c r="OBA51" s="154"/>
      <c r="OBB51" s="154"/>
      <c r="OBC51" s="154"/>
      <c r="OBD51" s="154"/>
      <c r="OBE51" s="154"/>
      <c r="OBF51" s="154"/>
      <c r="OBG51" s="154"/>
      <c r="OBH51" s="154"/>
      <c r="OBI51" s="154"/>
      <c r="OBJ51" s="154"/>
      <c r="OBK51" s="154"/>
      <c r="OBL51" s="154"/>
      <c r="OBM51" s="154"/>
      <c r="OBN51" s="154"/>
      <c r="OBO51" s="154"/>
      <c r="OBP51" s="154"/>
      <c r="OBQ51" s="154"/>
      <c r="OBR51" s="154"/>
      <c r="OBS51" s="154"/>
      <c r="OBT51" s="154"/>
      <c r="OBU51" s="154"/>
      <c r="OBV51" s="154"/>
      <c r="OBW51" s="154"/>
      <c r="OBX51" s="154"/>
      <c r="OBY51" s="154"/>
      <c r="OBZ51" s="154"/>
      <c r="OCA51" s="154"/>
      <c r="OCB51" s="154"/>
      <c r="OCC51" s="154"/>
      <c r="OCD51" s="154"/>
      <c r="OCE51" s="154"/>
      <c r="OCF51" s="154"/>
      <c r="OCG51" s="154"/>
      <c r="OCH51" s="154"/>
      <c r="OCI51" s="154"/>
      <c r="OCJ51" s="154"/>
      <c r="OCK51" s="154"/>
      <c r="OCL51" s="154"/>
      <c r="OCM51" s="154"/>
      <c r="OCN51" s="154"/>
      <c r="OCO51" s="154"/>
      <c r="OCP51" s="154"/>
      <c r="OCQ51" s="154"/>
      <c r="OCR51" s="154"/>
      <c r="OCS51" s="154"/>
      <c r="OCT51" s="154"/>
      <c r="OCU51" s="154"/>
      <c r="OCV51" s="154"/>
      <c r="OCW51" s="154"/>
      <c r="OCX51" s="154"/>
      <c r="OCY51" s="154"/>
      <c r="OCZ51" s="154"/>
      <c r="ODA51" s="154"/>
      <c r="ODB51" s="154"/>
      <c r="ODC51" s="154"/>
      <c r="ODD51" s="154"/>
      <c r="ODE51" s="154"/>
      <c r="ODF51" s="154"/>
      <c r="ODG51" s="154"/>
      <c r="ODH51" s="154"/>
      <c r="ODI51" s="154"/>
      <c r="ODJ51" s="154"/>
      <c r="ODK51" s="154"/>
      <c r="ODL51" s="154"/>
      <c r="ODM51" s="154"/>
      <c r="ODN51" s="154"/>
      <c r="ODO51" s="154"/>
      <c r="ODP51" s="154"/>
      <c r="ODQ51" s="154"/>
      <c r="ODR51" s="154"/>
      <c r="ODS51" s="154"/>
      <c r="ODT51" s="154"/>
      <c r="ODU51" s="154"/>
      <c r="ODV51" s="154"/>
      <c r="ODW51" s="154"/>
      <c r="ODX51" s="154"/>
      <c r="ODY51" s="154"/>
      <c r="ODZ51" s="154"/>
      <c r="OEA51" s="154"/>
      <c r="OEB51" s="154"/>
      <c r="OEC51" s="154"/>
      <c r="OED51" s="154"/>
      <c r="OEE51" s="154"/>
      <c r="OEF51" s="154"/>
      <c r="OEG51" s="154"/>
      <c r="OEH51" s="154"/>
      <c r="OEI51" s="154"/>
      <c r="OEJ51" s="154"/>
      <c r="OEK51" s="154"/>
      <c r="OEL51" s="154"/>
      <c r="OEM51" s="154"/>
      <c r="OEN51" s="154"/>
      <c r="OEO51" s="154"/>
      <c r="OEP51" s="154"/>
      <c r="OEQ51" s="154"/>
      <c r="OER51" s="154"/>
      <c r="OES51" s="154"/>
      <c r="OET51" s="154"/>
      <c r="OEU51" s="154"/>
      <c r="OEV51" s="154"/>
      <c r="OEW51" s="154"/>
      <c r="OEX51" s="154"/>
      <c r="OEY51" s="154"/>
      <c r="OEZ51" s="154"/>
      <c r="OFA51" s="154"/>
      <c r="OFB51" s="154"/>
      <c r="OFC51" s="154"/>
      <c r="OFD51" s="154"/>
      <c r="OFE51" s="154"/>
      <c r="OFF51" s="154"/>
      <c r="OFG51" s="154"/>
      <c r="OFH51" s="154"/>
      <c r="OFI51" s="154"/>
      <c r="OFJ51" s="154"/>
      <c r="OFK51" s="154"/>
      <c r="OFL51" s="154"/>
      <c r="OFM51" s="154"/>
      <c r="OFN51" s="154"/>
      <c r="OFO51" s="154"/>
      <c r="OFP51" s="154"/>
      <c r="OFQ51" s="154"/>
      <c r="OFR51" s="154"/>
      <c r="OFS51" s="154"/>
      <c r="OFT51" s="154"/>
      <c r="OFU51" s="154"/>
      <c r="OFV51" s="154"/>
      <c r="OFW51" s="154"/>
      <c r="OFX51" s="154"/>
      <c r="OFY51" s="154"/>
      <c r="OFZ51" s="154"/>
      <c r="OGA51" s="154"/>
      <c r="OGB51" s="154"/>
      <c r="OGC51" s="154"/>
      <c r="OGD51" s="154"/>
      <c r="OGE51" s="154"/>
      <c r="OGF51" s="154"/>
      <c r="OGG51" s="154"/>
      <c r="OGH51" s="154"/>
      <c r="OGI51" s="154"/>
      <c r="OGJ51" s="154"/>
      <c r="OGK51" s="154"/>
      <c r="OGL51" s="154"/>
      <c r="OGM51" s="154"/>
      <c r="OGN51" s="154"/>
      <c r="OGO51" s="154"/>
      <c r="OGP51" s="154"/>
      <c r="OGQ51" s="154"/>
      <c r="OGR51" s="154"/>
      <c r="OGS51" s="154"/>
      <c r="OGT51" s="154"/>
      <c r="OGU51" s="154"/>
      <c r="OGV51" s="154"/>
      <c r="OGW51" s="154"/>
      <c r="OGX51" s="154"/>
      <c r="OGY51" s="154"/>
      <c r="OGZ51" s="154"/>
      <c r="OHA51" s="154"/>
      <c r="OHB51" s="154"/>
      <c r="OHC51" s="154"/>
      <c r="OHD51" s="154"/>
      <c r="OHE51" s="154"/>
      <c r="OHF51" s="154"/>
      <c r="OHG51" s="154"/>
      <c r="OHH51" s="154"/>
      <c r="OHI51" s="154"/>
      <c r="OHJ51" s="154"/>
      <c r="OHK51" s="154"/>
      <c r="OHL51" s="154"/>
      <c r="OHM51" s="154"/>
      <c r="OHN51" s="154"/>
      <c r="OHO51" s="154"/>
      <c r="OHP51" s="154"/>
      <c r="OHQ51" s="154"/>
      <c r="OHR51" s="154"/>
      <c r="OHS51" s="154"/>
      <c r="OHT51" s="154"/>
      <c r="OHU51" s="154"/>
      <c r="OHV51" s="154"/>
      <c r="OHW51" s="154"/>
      <c r="OHX51" s="154"/>
      <c r="OHY51" s="154"/>
      <c r="OHZ51" s="154"/>
      <c r="OIA51" s="154"/>
      <c r="OIB51" s="154"/>
      <c r="OIC51" s="154"/>
      <c r="OID51" s="154"/>
      <c r="OIE51" s="154"/>
      <c r="OIF51" s="154"/>
      <c r="OIG51" s="154"/>
      <c r="OIH51" s="154"/>
      <c r="OII51" s="154"/>
      <c r="OIJ51" s="154"/>
      <c r="OIK51" s="154"/>
      <c r="OIL51" s="154"/>
      <c r="OIM51" s="154"/>
      <c r="OIN51" s="154"/>
      <c r="OIO51" s="154"/>
      <c r="OIP51" s="154"/>
      <c r="OIQ51" s="154"/>
      <c r="OIR51" s="154"/>
      <c r="OIS51" s="154"/>
      <c r="OIT51" s="154"/>
      <c r="OIU51" s="154"/>
      <c r="OIV51" s="154"/>
      <c r="OIW51" s="154"/>
      <c r="OIX51" s="154"/>
      <c r="OIY51" s="154"/>
      <c r="OIZ51" s="154"/>
      <c r="OJA51" s="154"/>
      <c r="OJB51" s="154"/>
      <c r="OJC51" s="154"/>
      <c r="OJD51" s="154"/>
      <c r="OJE51" s="154"/>
      <c r="OJF51" s="154"/>
      <c r="OJG51" s="154"/>
      <c r="OJH51" s="154"/>
      <c r="OJI51" s="154"/>
      <c r="OJJ51" s="154"/>
      <c r="OJK51" s="154"/>
      <c r="OJL51" s="154"/>
      <c r="OJM51" s="154"/>
      <c r="OJN51" s="154"/>
      <c r="OJO51" s="154"/>
      <c r="OJP51" s="154"/>
      <c r="OJQ51" s="154"/>
      <c r="OJR51" s="154"/>
      <c r="OJS51" s="154"/>
      <c r="OJT51" s="154"/>
      <c r="OJU51" s="154"/>
      <c r="OJV51" s="154"/>
      <c r="OJW51" s="154"/>
      <c r="OJX51" s="154"/>
      <c r="OJY51" s="154"/>
      <c r="OJZ51" s="154"/>
      <c r="OKA51" s="154"/>
      <c r="OKB51" s="154"/>
      <c r="OKC51" s="154"/>
      <c r="OKD51" s="154"/>
      <c r="OKE51" s="154"/>
      <c r="OKF51" s="154"/>
      <c r="OKG51" s="154"/>
      <c r="OKH51" s="154"/>
      <c r="OKI51" s="154"/>
      <c r="OKJ51" s="154"/>
      <c r="OKK51" s="154"/>
      <c r="OKL51" s="154"/>
      <c r="OKM51" s="154"/>
      <c r="OKN51" s="154"/>
      <c r="OKO51" s="154"/>
      <c r="OKP51" s="154"/>
      <c r="OKQ51" s="154"/>
      <c r="OKR51" s="154"/>
      <c r="OKS51" s="154"/>
      <c r="OKT51" s="154"/>
      <c r="OKU51" s="154"/>
      <c r="OKV51" s="154"/>
      <c r="OKW51" s="154"/>
      <c r="OKX51" s="154"/>
      <c r="OKY51" s="154"/>
      <c r="OKZ51" s="154"/>
      <c r="OLA51" s="154"/>
      <c r="OLB51" s="154"/>
      <c r="OLC51" s="154"/>
      <c r="OLD51" s="154"/>
      <c r="OLE51" s="154"/>
      <c r="OLF51" s="154"/>
      <c r="OLG51" s="154"/>
      <c r="OLH51" s="154"/>
      <c r="OLI51" s="154"/>
      <c r="OLJ51" s="154"/>
      <c r="OLK51" s="154"/>
      <c r="OLL51" s="154"/>
      <c r="OLM51" s="154"/>
      <c r="OLN51" s="154"/>
      <c r="OLO51" s="154"/>
      <c r="OLP51" s="154"/>
      <c r="OLQ51" s="154"/>
      <c r="OLR51" s="154"/>
      <c r="OLS51" s="154"/>
      <c r="OLT51" s="154"/>
      <c r="OLU51" s="154"/>
      <c r="OLV51" s="154"/>
      <c r="OLW51" s="154"/>
      <c r="OLX51" s="154"/>
      <c r="OLY51" s="154"/>
      <c r="OLZ51" s="154"/>
      <c r="OMA51" s="154"/>
      <c r="OMB51" s="154"/>
      <c r="OMC51" s="154"/>
      <c r="OMD51" s="154"/>
      <c r="OME51" s="154"/>
      <c r="OMF51" s="154"/>
      <c r="OMG51" s="154"/>
      <c r="OMH51" s="154"/>
      <c r="OMI51" s="154"/>
      <c r="OMJ51" s="154"/>
      <c r="OMK51" s="154"/>
      <c r="OML51" s="154"/>
      <c r="OMM51" s="154"/>
      <c r="OMN51" s="154"/>
      <c r="OMO51" s="154"/>
      <c r="OMP51" s="154"/>
      <c r="OMQ51" s="154"/>
      <c r="OMR51" s="154"/>
      <c r="OMS51" s="154"/>
      <c r="OMT51" s="154"/>
      <c r="OMU51" s="154"/>
      <c r="OMV51" s="154"/>
      <c r="OMW51" s="154"/>
      <c r="OMX51" s="154"/>
      <c r="OMY51" s="154"/>
      <c r="OMZ51" s="154"/>
      <c r="ONA51" s="154"/>
      <c r="ONB51" s="154"/>
      <c r="ONC51" s="154"/>
      <c r="OND51" s="154"/>
      <c r="ONE51" s="154"/>
      <c r="ONF51" s="154"/>
      <c r="ONG51" s="154"/>
      <c r="ONH51" s="154"/>
      <c r="ONI51" s="154"/>
      <c r="ONJ51" s="154"/>
      <c r="ONK51" s="154"/>
      <c r="ONL51" s="154"/>
      <c r="ONM51" s="154"/>
      <c r="ONN51" s="154"/>
      <c r="ONO51" s="154"/>
      <c r="ONP51" s="154"/>
      <c r="ONQ51" s="154"/>
      <c r="ONR51" s="154"/>
      <c r="ONS51" s="154"/>
      <c r="ONT51" s="154"/>
      <c r="ONU51" s="154"/>
      <c r="ONV51" s="154"/>
      <c r="ONW51" s="154"/>
      <c r="ONX51" s="154"/>
      <c r="ONY51" s="154"/>
      <c r="ONZ51" s="154"/>
      <c r="OOA51" s="154"/>
      <c r="OOB51" s="154"/>
      <c r="OOC51" s="154"/>
      <c r="OOD51" s="154"/>
      <c r="OOE51" s="154"/>
      <c r="OOF51" s="154"/>
      <c r="OOG51" s="154"/>
      <c r="OOH51" s="154"/>
      <c r="OOI51" s="154"/>
      <c r="OOJ51" s="154"/>
      <c r="OOK51" s="154"/>
      <c r="OOL51" s="154"/>
      <c r="OOM51" s="154"/>
      <c r="OON51" s="154"/>
      <c r="OOO51" s="154"/>
      <c r="OOP51" s="154"/>
      <c r="OOQ51" s="154"/>
      <c r="OOR51" s="154"/>
      <c r="OOS51" s="154"/>
      <c r="OOT51" s="154"/>
      <c r="OOU51" s="154"/>
      <c r="OOV51" s="154"/>
      <c r="OOW51" s="154"/>
      <c r="OOX51" s="154"/>
      <c r="OOY51" s="154"/>
      <c r="OOZ51" s="154"/>
      <c r="OPA51" s="154"/>
      <c r="OPB51" s="154"/>
      <c r="OPC51" s="154"/>
      <c r="OPD51" s="154"/>
      <c r="OPE51" s="154"/>
      <c r="OPF51" s="154"/>
      <c r="OPG51" s="154"/>
      <c r="OPH51" s="154"/>
      <c r="OPI51" s="154"/>
      <c r="OPJ51" s="154"/>
      <c r="OPK51" s="154"/>
      <c r="OPL51" s="154"/>
      <c r="OPM51" s="154"/>
      <c r="OPN51" s="154"/>
      <c r="OPO51" s="154"/>
      <c r="OPP51" s="154"/>
      <c r="OPQ51" s="154"/>
      <c r="OPR51" s="154"/>
      <c r="OPS51" s="154"/>
      <c r="OPT51" s="154"/>
      <c r="OPU51" s="154"/>
      <c r="OPV51" s="154"/>
      <c r="OPW51" s="154"/>
      <c r="OPX51" s="154"/>
      <c r="OPY51" s="154"/>
      <c r="OPZ51" s="154"/>
      <c r="OQA51" s="154"/>
      <c r="OQB51" s="154"/>
      <c r="OQC51" s="154"/>
      <c r="OQD51" s="154"/>
      <c r="OQE51" s="154"/>
      <c r="OQF51" s="154"/>
      <c r="OQG51" s="154"/>
      <c r="OQH51" s="154"/>
      <c r="OQI51" s="154"/>
      <c r="OQJ51" s="154"/>
      <c r="OQK51" s="154"/>
      <c r="OQL51" s="154"/>
      <c r="OQM51" s="154"/>
      <c r="OQN51" s="154"/>
      <c r="OQO51" s="154"/>
      <c r="OQP51" s="154"/>
      <c r="OQQ51" s="154"/>
      <c r="OQR51" s="154"/>
      <c r="OQS51" s="154"/>
      <c r="OQT51" s="154"/>
      <c r="OQU51" s="154"/>
      <c r="OQV51" s="154"/>
      <c r="OQW51" s="154"/>
      <c r="OQX51" s="154"/>
      <c r="OQY51" s="154"/>
      <c r="OQZ51" s="154"/>
      <c r="ORA51" s="154"/>
      <c r="ORB51" s="154"/>
      <c r="ORC51" s="154"/>
      <c r="ORD51" s="154"/>
      <c r="ORE51" s="154"/>
      <c r="ORF51" s="154"/>
      <c r="ORG51" s="154"/>
      <c r="ORH51" s="154"/>
      <c r="ORI51" s="154"/>
      <c r="ORJ51" s="154"/>
      <c r="ORK51" s="154"/>
      <c r="ORL51" s="154"/>
      <c r="ORM51" s="154"/>
      <c r="ORN51" s="154"/>
      <c r="ORO51" s="154"/>
      <c r="ORP51" s="154"/>
      <c r="ORQ51" s="154"/>
      <c r="ORR51" s="154"/>
      <c r="ORS51" s="154"/>
      <c r="ORT51" s="154"/>
      <c r="ORU51" s="154"/>
      <c r="ORV51" s="154"/>
      <c r="ORW51" s="154"/>
      <c r="ORX51" s="154"/>
      <c r="ORY51" s="154"/>
      <c r="ORZ51" s="154"/>
      <c r="OSA51" s="154"/>
      <c r="OSB51" s="154"/>
      <c r="OSC51" s="154"/>
      <c r="OSD51" s="154"/>
      <c r="OSE51" s="154"/>
      <c r="OSF51" s="154"/>
      <c r="OSG51" s="154"/>
      <c r="OSH51" s="154"/>
      <c r="OSI51" s="154"/>
      <c r="OSJ51" s="154"/>
      <c r="OSK51" s="154"/>
      <c r="OSL51" s="154"/>
      <c r="OSM51" s="154"/>
      <c r="OSN51" s="154"/>
      <c r="OSO51" s="154"/>
      <c r="OSP51" s="154"/>
      <c r="OSQ51" s="154"/>
      <c r="OSR51" s="154"/>
      <c r="OSS51" s="154"/>
      <c r="OST51" s="154"/>
      <c r="OSU51" s="154"/>
      <c r="OSV51" s="154"/>
      <c r="OSW51" s="154"/>
      <c r="OSX51" s="154"/>
      <c r="OSY51" s="154"/>
      <c r="OSZ51" s="154"/>
      <c r="OTA51" s="154"/>
      <c r="OTB51" s="154"/>
      <c r="OTC51" s="154"/>
      <c r="OTD51" s="154"/>
      <c r="OTE51" s="154"/>
      <c r="OTF51" s="154"/>
      <c r="OTG51" s="154"/>
      <c r="OTH51" s="154"/>
      <c r="OTI51" s="154"/>
      <c r="OTJ51" s="154"/>
      <c r="OTK51" s="154"/>
      <c r="OTL51" s="154"/>
      <c r="OTM51" s="154"/>
      <c r="OTN51" s="154"/>
      <c r="OTO51" s="154"/>
      <c r="OTP51" s="154"/>
      <c r="OTQ51" s="154"/>
      <c r="OTR51" s="154"/>
      <c r="OTS51" s="154"/>
      <c r="OTT51" s="154"/>
      <c r="OTU51" s="154"/>
      <c r="OTV51" s="154"/>
      <c r="OTW51" s="154"/>
      <c r="OTX51" s="154"/>
      <c r="OTY51" s="154"/>
      <c r="OTZ51" s="154"/>
      <c r="OUA51" s="154"/>
      <c r="OUB51" s="154"/>
      <c r="OUC51" s="154"/>
      <c r="OUD51" s="154"/>
      <c r="OUE51" s="154"/>
      <c r="OUF51" s="154"/>
      <c r="OUG51" s="154"/>
      <c r="OUH51" s="154"/>
      <c r="OUI51" s="154"/>
      <c r="OUJ51" s="154"/>
      <c r="OUK51" s="154"/>
      <c r="OUL51" s="154"/>
      <c r="OUM51" s="154"/>
      <c r="OUN51" s="154"/>
      <c r="OUO51" s="154"/>
      <c r="OUP51" s="154"/>
      <c r="OUQ51" s="154"/>
      <c r="OUR51" s="154"/>
      <c r="OUS51" s="154"/>
      <c r="OUT51" s="154"/>
      <c r="OUU51" s="154"/>
      <c r="OUV51" s="154"/>
      <c r="OUW51" s="154"/>
      <c r="OUX51" s="154"/>
      <c r="OUY51" s="154"/>
      <c r="OUZ51" s="154"/>
      <c r="OVA51" s="154"/>
      <c r="OVB51" s="154"/>
      <c r="OVC51" s="154"/>
      <c r="OVD51" s="154"/>
      <c r="OVE51" s="154"/>
      <c r="OVF51" s="154"/>
      <c r="OVG51" s="154"/>
      <c r="OVH51" s="154"/>
      <c r="OVI51" s="154"/>
      <c r="OVJ51" s="154"/>
      <c r="OVK51" s="154"/>
      <c r="OVL51" s="154"/>
      <c r="OVM51" s="154"/>
      <c r="OVN51" s="154"/>
      <c r="OVO51" s="154"/>
      <c r="OVP51" s="154"/>
      <c r="OVQ51" s="154"/>
      <c r="OVR51" s="154"/>
      <c r="OVS51" s="154"/>
      <c r="OVT51" s="154"/>
      <c r="OVU51" s="154"/>
      <c r="OVV51" s="154"/>
      <c r="OVW51" s="154"/>
      <c r="OVX51" s="154"/>
      <c r="OVY51" s="154"/>
      <c r="OVZ51" s="154"/>
      <c r="OWA51" s="154"/>
      <c r="OWB51" s="154"/>
      <c r="OWC51" s="154"/>
      <c r="OWD51" s="154"/>
      <c r="OWE51" s="154"/>
      <c r="OWF51" s="154"/>
      <c r="OWG51" s="154"/>
      <c r="OWH51" s="154"/>
      <c r="OWI51" s="154"/>
      <c r="OWJ51" s="154"/>
      <c r="OWK51" s="154"/>
      <c r="OWL51" s="154"/>
      <c r="OWM51" s="154"/>
      <c r="OWN51" s="154"/>
      <c r="OWO51" s="154"/>
      <c r="OWP51" s="154"/>
      <c r="OWQ51" s="154"/>
      <c r="OWR51" s="154"/>
      <c r="OWS51" s="154"/>
      <c r="OWT51" s="154"/>
      <c r="OWU51" s="154"/>
      <c r="OWV51" s="154"/>
      <c r="OWW51" s="154"/>
      <c r="OWX51" s="154"/>
      <c r="OWY51" s="154"/>
      <c r="OWZ51" s="154"/>
      <c r="OXA51" s="154"/>
      <c r="OXB51" s="154"/>
      <c r="OXC51" s="154"/>
      <c r="OXD51" s="154"/>
      <c r="OXE51" s="154"/>
      <c r="OXF51" s="154"/>
      <c r="OXG51" s="154"/>
      <c r="OXH51" s="154"/>
      <c r="OXI51" s="154"/>
      <c r="OXJ51" s="154"/>
      <c r="OXK51" s="154"/>
      <c r="OXL51" s="154"/>
      <c r="OXM51" s="154"/>
      <c r="OXN51" s="154"/>
      <c r="OXO51" s="154"/>
      <c r="OXP51" s="154"/>
      <c r="OXQ51" s="154"/>
      <c r="OXR51" s="154"/>
      <c r="OXS51" s="154"/>
      <c r="OXT51" s="154"/>
      <c r="OXU51" s="154"/>
      <c r="OXV51" s="154"/>
      <c r="OXW51" s="154"/>
      <c r="OXX51" s="154"/>
      <c r="OXY51" s="154"/>
      <c r="OXZ51" s="154"/>
      <c r="OYA51" s="154"/>
      <c r="OYB51" s="154"/>
      <c r="OYC51" s="154"/>
      <c r="OYD51" s="154"/>
      <c r="OYE51" s="154"/>
      <c r="OYF51" s="154"/>
      <c r="OYG51" s="154"/>
      <c r="OYH51" s="154"/>
      <c r="OYI51" s="154"/>
      <c r="OYJ51" s="154"/>
      <c r="OYK51" s="154"/>
      <c r="OYL51" s="154"/>
      <c r="OYM51" s="154"/>
      <c r="OYN51" s="154"/>
      <c r="OYO51" s="154"/>
      <c r="OYP51" s="154"/>
      <c r="OYQ51" s="154"/>
      <c r="OYR51" s="154"/>
      <c r="OYS51" s="154"/>
      <c r="OYT51" s="154"/>
      <c r="OYU51" s="154"/>
      <c r="OYV51" s="154"/>
      <c r="OYW51" s="154"/>
      <c r="OYX51" s="154"/>
      <c r="OYY51" s="154"/>
      <c r="OYZ51" s="154"/>
      <c r="OZA51" s="154"/>
      <c r="OZB51" s="154"/>
      <c r="OZC51" s="154"/>
      <c r="OZD51" s="154"/>
      <c r="OZE51" s="154"/>
      <c r="OZF51" s="154"/>
      <c r="OZG51" s="154"/>
      <c r="OZH51" s="154"/>
      <c r="OZI51" s="154"/>
      <c r="OZJ51" s="154"/>
      <c r="OZK51" s="154"/>
      <c r="OZL51" s="154"/>
      <c r="OZM51" s="154"/>
      <c r="OZN51" s="154"/>
      <c r="OZO51" s="154"/>
      <c r="OZP51" s="154"/>
      <c r="OZQ51" s="154"/>
      <c r="OZR51" s="154"/>
      <c r="OZS51" s="154"/>
      <c r="OZT51" s="154"/>
      <c r="OZU51" s="154"/>
      <c r="OZV51" s="154"/>
      <c r="OZW51" s="154"/>
      <c r="OZX51" s="154"/>
      <c r="OZY51" s="154"/>
      <c r="OZZ51" s="154"/>
      <c r="PAA51" s="154"/>
      <c r="PAB51" s="154"/>
      <c r="PAC51" s="154"/>
      <c r="PAD51" s="154"/>
      <c r="PAE51" s="154"/>
      <c r="PAF51" s="154"/>
      <c r="PAG51" s="154"/>
      <c r="PAH51" s="154"/>
      <c r="PAI51" s="154"/>
      <c r="PAJ51" s="154"/>
      <c r="PAK51" s="154"/>
      <c r="PAL51" s="154"/>
      <c r="PAM51" s="154"/>
      <c r="PAN51" s="154"/>
      <c r="PAO51" s="154"/>
      <c r="PAP51" s="154"/>
      <c r="PAQ51" s="154"/>
      <c r="PAR51" s="154"/>
      <c r="PAS51" s="154"/>
      <c r="PAT51" s="154"/>
      <c r="PAU51" s="154"/>
      <c r="PAV51" s="154"/>
      <c r="PAW51" s="154"/>
      <c r="PAX51" s="154"/>
      <c r="PAY51" s="154"/>
      <c r="PAZ51" s="154"/>
      <c r="PBA51" s="154"/>
      <c r="PBB51" s="154"/>
      <c r="PBC51" s="154"/>
      <c r="PBD51" s="154"/>
      <c r="PBE51" s="154"/>
      <c r="PBF51" s="154"/>
      <c r="PBG51" s="154"/>
      <c r="PBH51" s="154"/>
      <c r="PBI51" s="154"/>
      <c r="PBJ51" s="154"/>
      <c r="PBK51" s="154"/>
      <c r="PBL51" s="154"/>
      <c r="PBM51" s="154"/>
      <c r="PBN51" s="154"/>
      <c r="PBO51" s="154"/>
      <c r="PBP51" s="154"/>
      <c r="PBQ51" s="154"/>
      <c r="PBR51" s="154"/>
      <c r="PBS51" s="154"/>
      <c r="PBT51" s="154"/>
      <c r="PBU51" s="154"/>
      <c r="PBV51" s="154"/>
      <c r="PBW51" s="154"/>
      <c r="PBX51" s="154"/>
      <c r="PBY51" s="154"/>
      <c r="PBZ51" s="154"/>
      <c r="PCA51" s="154"/>
      <c r="PCB51" s="154"/>
      <c r="PCC51" s="154"/>
      <c r="PCD51" s="154"/>
      <c r="PCE51" s="154"/>
      <c r="PCF51" s="154"/>
      <c r="PCG51" s="154"/>
      <c r="PCH51" s="154"/>
      <c r="PCI51" s="154"/>
      <c r="PCJ51" s="154"/>
      <c r="PCK51" s="154"/>
      <c r="PCL51" s="154"/>
      <c r="PCM51" s="154"/>
      <c r="PCN51" s="154"/>
      <c r="PCO51" s="154"/>
      <c r="PCP51" s="154"/>
      <c r="PCQ51" s="154"/>
      <c r="PCR51" s="154"/>
      <c r="PCS51" s="154"/>
      <c r="PCT51" s="154"/>
      <c r="PCU51" s="154"/>
      <c r="PCV51" s="154"/>
      <c r="PCW51" s="154"/>
      <c r="PCX51" s="154"/>
      <c r="PCY51" s="154"/>
      <c r="PCZ51" s="154"/>
      <c r="PDA51" s="154"/>
      <c r="PDB51" s="154"/>
      <c r="PDC51" s="154"/>
      <c r="PDD51" s="154"/>
      <c r="PDE51" s="154"/>
      <c r="PDF51" s="154"/>
      <c r="PDG51" s="154"/>
      <c r="PDH51" s="154"/>
      <c r="PDI51" s="154"/>
      <c r="PDJ51" s="154"/>
      <c r="PDK51" s="154"/>
      <c r="PDL51" s="154"/>
      <c r="PDM51" s="154"/>
      <c r="PDN51" s="154"/>
      <c r="PDO51" s="154"/>
      <c r="PDP51" s="154"/>
      <c r="PDQ51" s="154"/>
      <c r="PDR51" s="154"/>
      <c r="PDS51" s="154"/>
      <c r="PDT51" s="154"/>
      <c r="PDU51" s="154"/>
      <c r="PDV51" s="154"/>
      <c r="PDW51" s="154"/>
      <c r="PDX51" s="154"/>
      <c r="PDY51" s="154"/>
      <c r="PDZ51" s="154"/>
      <c r="PEA51" s="154"/>
      <c r="PEB51" s="154"/>
      <c r="PEC51" s="154"/>
      <c r="PED51" s="154"/>
      <c r="PEE51" s="154"/>
      <c r="PEF51" s="154"/>
      <c r="PEG51" s="154"/>
      <c r="PEH51" s="154"/>
      <c r="PEI51" s="154"/>
      <c r="PEJ51" s="154"/>
      <c r="PEK51" s="154"/>
      <c r="PEL51" s="154"/>
      <c r="PEM51" s="154"/>
      <c r="PEN51" s="154"/>
      <c r="PEO51" s="154"/>
      <c r="PEP51" s="154"/>
      <c r="PEQ51" s="154"/>
      <c r="PER51" s="154"/>
      <c r="PES51" s="154"/>
      <c r="PET51" s="154"/>
      <c r="PEU51" s="154"/>
      <c r="PEV51" s="154"/>
      <c r="PEW51" s="154"/>
      <c r="PEX51" s="154"/>
      <c r="PEY51" s="154"/>
      <c r="PEZ51" s="154"/>
      <c r="PFA51" s="154"/>
      <c r="PFB51" s="154"/>
      <c r="PFC51" s="154"/>
      <c r="PFD51" s="154"/>
      <c r="PFE51" s="154"/>
      <c r="PFF51" s="154"/>
      <c r="PFG51" s="154"/>
      <c r="PFH51" s="154"/>
      <c r="PFI51" s="154"/>
      <c r="PFJ51" s="154"/>
      <c r="PFK51" s="154"/>
      <c r="PFL51" s="154"/>
      <c r="PFM51" s="154"/>
      <c r="PFN51" s="154"/>
      <c r="PFO51" s="154"/>
      <c r="PFP51" s="154"/>
      <c r="PFQ51" s="154"/>
      <c r="PFR51" s="154"/>
      <c r="PFS51" s="154"/>
      <c r="PFT51" s="154"/>
      <c r="PFU51" s="154"/>
      <c r="PFV51" s="154"/>
      <c r="PFW51" s="154"/>
      <c r="PFX51" s="154"/>
      <c r="PFY51" s="154"/>
      <c r="PFZ51" s="154"/>
      <c r="PGA51" s="154"/>
      <c r="PGB51" s="154"/>
      <c r="PGC51" s="154"/>
      <c r="PGD51" s="154"/>
      <c r="PGE51" s="154"/>
      <c r="PGF51" s="154"/>
      <c r="PGG51" s="154"/>
      <c r="PGH51" s="154"/>
      <c r="PGI51" s="154"/>
      <c r="PGJ51" s="154"/>
      <c r="PGK51" s="154"/>
      <c r="PGL51" s="154"/>
      <c r="PGM51" s="154"/>
      <c r="PGN51" s="154"/>
      <c r="PGO51" s="154"/>
      <c r="PGP51" s="154"/>
      <c r="PGQ51" s="154"/>
      <c r="PGR51" s="154"/>
      <c r="PGS51" s="154"/>
      <c r="PGT51" s="154"/>
      <c r="PGU51" s="154"/>
      <c r="PGV51" s="154"/>
      <c r="PGW51" s="154"/>
      <c r="PGX51" s="154"/>
      <c r="PGY51" s="154"/>
      <c r="PGZ51" s="154"/>
      <c r="PHA51" s="154"/>
      <c r="PHB51" s="154"/>
      <c r="PHC51" s="154"/>
      <c r="PHD51" s="154"/>
      <c r="PHE51" s="154"/>
      <c r="PHF51" s="154"/>
      <c r="PHG51" s="154"/>
      <c r="PHH51" s="154"/>
      <c r="PHI51" s="154"/>
      <c r="PHJ51" s="154"/>
      <c r="PHK51" s="154"/>
      <c r="PHL51" s="154"/>
      <c r="PHM51" s="154"/>
      <c r="PHN51" s="154"/>
      <c r="PHO51" s="154"/>
      <c r="PHP51" s="154"/>
      <c r="PHQ51" s="154"/>
      <c r="PHR51" s="154"/>
      <c r="PHS51" s="154"/>
      <c r="PHT51" s="154"/>
      <c r="PHU51" s="154"/>
      <c r="PHV51" s="154"/>
      <c r="PHW51" s="154"/>
      <c r="PHX51" s="154"/>
      <c r="PHY51" s="154"/>
      <c r="PHZ51" s="154"/>
      <c r="PIA51" s="154"/>
      <c r="PIB51" s="154"/>
      <c r="PIC51" s="154"/>
      <c r="PID51" s="154"/>
      <c r="PIE51" s="154"/>
      <c r="PIF51" s="154"/>
      <c r="PIG51" s="154"/>
      <c r="PIH51" s="154"/>
      <c r="PII51" s="154"/>
      <c r="PIJ51" s="154"/>
      <c r="PIK51" s="154"/>
      <c r="PIL51" s="154"/>
      <c r="PIM51" s="154"/>
      <c r="PIN51" s="154"/>
      <c r="PIO51" s="154"/>
      <c r="PIP51" s="154"/>
      <c r="PIQ51" s="154"/>
      <c r="PIR51" s="154"/>
      <c r="PIS51" s="154"/>
      <c r="PIT51" s="154"/>
      <c r="PIU51" s="154"/>
      <c r="PIV51" s="154"/>
      <c r="PIW51" s="154"/>
      <c r="PIX51" s="154"/>
      <c r="PIY51" s="154"/>
      <c r="PIZ51" s="154"/>
      <c r="PJA51" s="154"/>
      <c r="PJB51" s="154"/>
      <c r="PJC51" s="154"/>
      <c r="PJD51" s="154"/>
      <c r="PJE51" s="154"/>
      <c r="PJF51" s="154"/>
      <c r="PJG51" s="154"/>
      <c r="PJH51" s="154"/>
      <c r="PJI51" s="154"/>
      <c r="PJJ51" s="154"/>
      <c r="PJK51" s="154"/>
      <c r="PJL51" s="154"/>
      <c r="PJM51" s="154"/>
      <c r="PJN51" s="154"/>
      <c r="PJO51" s="154"/>
      <c r="PJP51" s="154"/>
      <c r="PJQ51" s="154"/>
      <c r="PJR51" s="154"/>
      <c r="PJS51" s="154"/>
      <c r="PJT51" s="154"/>
      <c r="PJU51" s="154"/>
      <c r="PJV51" s="154"/>
      <c r="PJW51" s="154"/>
      <c r="PJX51" s="154"/>
      <c r="PJY51" s="154"/>
      <c r="PJZ51" s="154"/>
      <c r="PKA51" s="154"/>
      <c r="PKB51" s="154"/>
      <c r="PKC51" s="154"/>
      <c r="PKD51" s="154"/>
      <c r="PKE51" s="154"/>
      <c r="PKF51" s="154"/>
      <c r="PKG51" s="154"/>
      <c r="PKH51" s="154"/>
      <c r="PKI51" s="154"/>
      <c r="PKJ51" s="154"/>
      <c r="PKK51" s="154"/>
      <c r="PKL51" s="154"/>
      <c r="PKM51" s="154"/>
      <c r="PKN51" s="154"/>
      <c r="PKO51" s="154"/>
      <c r="PKP51" s="154"/>
      <c r="PKQ51" s="154"/>
      <c r="PKR51" s="154"/>
      <c r="PKS51" s="154"/>
      <c r="PKT51" s="154"/>
      <c r="PKU51" s="154"/>
      <c r="PKV51" s="154"/>
      <c r="PKW51" s="154"/>
      <c r="PKX51" s="154"/>
      <c r="PKY51" s="154"/>
      <c r="PKZ51" s="154"/>
      <c r="PLA51" s="154"/>
      <c r="PLB51" s="154"/>
      <c r="PLC51" s="154"/>
      <c r="PLD51" s="154"/>
      <c r="PLE51" s="154"/>
      <c r="PLF51" s="154"/>
      <c r="PLG51" s="154"/>
      <c r="PLH51" s="154"/>
      <c r="PLI51" s="154"/>
      <c r="PLJ51" s="154"/>
      <c r="PLK51" s="154"/>
      <c r="PLL51" s="154"/>
      <c r="PLM51" s="154"/>
      <c r="PLN51" s="154"/>
      <c r="PLO51" s="154"/>
      <c r="PLP51" s="154"/>
      <c r="PLQ51" s="154"/>
      <c r="PLR51" s="154"/>
      <c r="PLS51" s="154"/>
      <c r="PLT51" s="154"/>
      <c r="PLU51" s="154"/>
      <c r="PLV51" s="154"/>
      <c r="PLW51" s="154"/>
      <c r="PLX51" s="154"/>
      <c r="PLY51" s="154"/>
      <c r="PLZ51" s="154"/>
      <c r="PMA51" s="154"/>
      <c r="PMB51" s="154"/>
      <c r="PMC51" s="154"/>
      <c r="PMD51" s="154"/>
      <c r="PME51" s="154"/>
      <c r="PMF51" s="154"/>
      <c r="PMG51" s="154"/>
      <c r="PMH51" s="154"/>
      <c r="PMI51" s="154"/>
      <c r="PMJ51" s="154"/>
      <c r="PMK51" s="154"/>
      <c r="PML51" s="154"/>
      <c r="PMM51" s="154"/>
      <c r="PMN51" s="154"/>
      <c r="PMO51" s="154"/>
      <c r="PMP51" s="154"/>
      <c r="PMQ51" s="154"/>
      <c r="PMR51" s="154"/>
      <c r="PMS51" s="154"/>
      <c r="PMT51" s="154"/>
      <c r="PMU51" s="154"/>
      <c r="PMV51" s="154"/>
      <c r="PMW51" s="154"/>
      <c r="PMX51" s="154"/>
      <c r="PMY51" s="154"/>
      <c r="PMZ51" s="154"/>
      <c r="PNA51" s="154"/>
      <c r="PNB51" s="154"/>
      <c r="PNC51" s="154"/>
      <c r="PND51" s="154"/>
      <c r="PNE51" s="154"/>
      <c r="PNF51" s="154"/>
      <c r="PNG51" s="154"/>
      <c r="PNH51" s="154"/>
      <c r="PNI51" s="154"/>
      <c r="PNJ51" s="154"/>
      <c r="PNK51" s="154"/>
      <c r="PNL51" s="154"/>
      <c r="PNM51" s="154"/>
      <c r="PNN51" s="154"/>
      <c r="PNO51" s="154"/>
      <c r="PNP51" s="154"/>
      <c r="PNQ51" s="154"/>
      <c r="PNR51" s="154"/>
      <c r="PNS51" s="154"/>
      <c r="PNT51" s="154"/>
      <c r="PNU51" s="154"/>
      <c r="PNV51" s="154"/>
      <c r="PNW51" s="154"/>
      <c r="PNX51" s="154"/>
      <c r="PNY51" s="154"/>
      <c r="PNZ51" s="154"/>
      <c r="POA51" s="154"/>
      <c r="POB51" s="154"/>
      <c r="POC51" s="154"/>
      <c r="POD51" s="154"/>
      <c r="POE51" s="154"/>
      <c r="POF51" s="154"/>
      <c r="POG51" s="154"/>
      <c r="POH51" s="154"/>
      <c r="POI51" s="154"/>
      <c r="POJ51" s="154"/>
      <c r="POK51" s="154"/>
      <c r="POL51" s="154"/>
      <c r="POM51" s="154"/>
      <c r="PON51" s="154"/>
      <c r="POO51" s="154"/>
      <c r="POP51" s="154"/>
      <c r="POQ51" s="154"/>
      <c r="POR51" s="154"/>
      <c r="POS51" s="154"/>
      <c r="POT51" s="154"/>
      <c r="POU51" s="154"/>
      <c r="POV51" s="154"/>
      <c r="POW51" s="154"/>
      <c r="POX51" s="154"/>
      <c r="POY51" s="154"/>
      <c r="POZ51" s="154"/>
      <c r="PPA51" s="154"/>
      <c r="PPB51" s="154"/>
      <c r="PPC51" s="154"/>
      <c r="PPD51" s="154"/>
      <c r="PPE51" s="154"/>
      <c r="PPF51" s="154"/>
      <c r="PPG51" s="154"/>
      <c r="PPH51" s="154"/>
      <c r="PPI51" s="154"/>
      <c r="PPJ51" s="154"/>
      <c r="PPK51" s="154"/>
      <c r="PPL51" s="154"/>
      <c r="PPM51" s="154"/>
      <c r="PPN51" s="154"/>
      <c r="PPO51" s="154"/>
      <c r="PPP51" s="154"/>
      <c r="PPQ51" s="154"/>
      <c r="PPR51" s="154"/>
      <c r="PPS51" s="154"/>
      <c r="PPT51" s="154"/>
      <c r="PPU51" s="154"/>
      <c r="PPV51" s="154"/>
      <c r="PPW51" s="154"/>
      <c r="PPX51" s="154"/>
      <c r="PPY51" s="154"/>
      <c r="PPZ51" s="154"/>
      <c r="PQA51" s="154"/>
      <c r="PQB51" s="154"/>
      <c r="PQC51" s="154"/>
      <c r="PQD51" s="154"/>
      <c r="PQE51" s="154"/>
      <c r="PQF51" s="154"/>
      <c r="PQG51" s="154"/>
      <c r="PQH51" s="154"/>
      <c r="PQI51" s="154"/>
      <c r="PQJ51" s="154"/>
      <c r="PQK51" s="154"/>
      <c r="PQL51" s="154"/>
      <c r="PQM51" s="154"/>
      <c r="PQN51" s="154"/>
      <c r="PQO51" s="154"/>
      <c r="PQP51" s="154"/>
      <c r="PQQ51" s="154"/>
      <c r="PQR51" s="154"/>
      <c r="PQS51" s="154"/>
      <c r="PQT51" s="154"/>
      <c r="PQU51" s="154"/>
      <c r="PQV51" s="154"/>
      <c r="PQW51" s="154"/>
      <c r="PQX51" s="154"/>
      <c r="PQY51" s="154"/>
      <c r="PQZ51" s="154"/>
      <c r="PRA51" s="154"/>
      <c r="PRB51" s="154"/>
      <c r="PRC51" s="154"/>
      <c r="PRD51" s="154"/>
      <c r="PRE51" s="154"/>
      <c r="PRF51" s="154"/>
      <c r="PRG51" s="154"/>
      <c r="PRH51" s="154"/>
      <c r="PRI51" s="154"/>
      <c r="PRJ51" s="154"/>
      <c r="PRK51" s="154"/>
      <c r="PRL51" s="154"/>
      <c r="PRM51" s="154"/>
      <c r="PRN51" s="154"/>
      <c r="PRO51" s="154"/>
      <c r="PRP51" s="154"/>
      <c r="PRQ51" s="154"/>
      <c r="PRR51" s="154"/>
      <c r="PRS51" s="154"/>
      <c r="PRT51" s="154"/>
      <c r="PRU51" s="154"/>
      <c r="PRV51" s="154"/>
      <c r="PRW51" s="154"/>
      <c r="PRX51" s="154"/>
      <c r="PRY51" s="154"/>
      <c r="PRZ51" s="154"/>
      <c r="PSA51" s="154"/>
      <c r="PSB51" s="154"/>
      <c r="PSC51" s="154"/>
      <c r="PSD51" s="154"/>
      <c r="PSE51" s="154"/>
      <c r="PSF51" s="154"/>
      <c r="PSG51" s="154"/>
      <c r="PSH51" s="154"/>
      <c r="PSI51" s="154"/>
      <c r="PSJ51" s="154"/>
      <c r="PSK51" s="154"/>
      <c r="PSL51" s="154"/>
      <c r="PSM51" s="154"/>
      <c r="PSN51" s="154"/>
      <c r="PSO51" s="154"/>
      <c r="PSP51" s="154"/>
      <c r="PSQ51" s="154"/>
      <c r="PSR51" s="154"/>
      <c r="PSS51" s="154"/>
      <c r="PST51" s="154"/>
      <c r="PSU51" s="154"/>
      <c r="PSV51" s="154"/>
      <c r="PSW51" s="154"/>
      <c r="PSX51" s="154"/>
      <c r="PSY51" s="154"/>
      <c r="PSZ51" s="154"/>
      <c r="PTA51" s="154"/>
      <c r="PTB51" s="154"/>
      <c r="PTC51" s="154"/>
      <c r="PTD51" s="154"/>
      <c r="PTE51" s="154"/>
      <c r="PTF51" s="154"/>
      <c r="PTG51" s="154"/>
      <c r="PTH51" s="154"/>
      <c r="PTI51" s="154"/>
      <c r="PTJ51" s="154"/>
      <c r="PTK51" s="154"/>
      <c r="PTL51" s="154"/>
      <c r="PTM51" s="154"/>
      <c r="PTN51" s="154"/>
      <c r="PTO51" s="154"/>
      <c r="PTP51" s="154"/>
      <c r="PTQ51" s="154"/>
      <c r="PTR51" s="154"/>
      <c r="PTS51" s="154"/>
      <c r="PTT51" s="154"/>
      <c r="PTU51" s="154"/>
      <c r="PTV51" s="154"/>
      <c r="PTW51" s="154"/>
      <c r="PTX51" s="154"/>
      <c r="PTY51" s="154"/>
      <c r="PTZ51" s="154"/>
      <c r="PUA51" s="154"/>
      <c r="PUB51" s="154"/>
      <c r="PUC51" s="154"/>
      <c r="PUD51" s="154"/>
      <c r="PUE51" s="154"/>
      <c r="PUF51" s="154"/>
      <c r="PUG51" s="154"/>
      <c r="PUH51" s="154"/>
      <c r="PUI51" s="154"/>
      <c r="PUJ51" s="154"/>
      <c r="PUK51" s="154"/>
      <c r="PUL51" s="154"/>
      <c r="PUM51" s="154"/>
      <c r="PUN51" s="154"/>
      <c r="PUO51" s="154"/>
      <c r="PUP51" s="154"/>
      <c r="PUQ51" s="154"/>
      <c r="PUR51" s="154"/>
      <c r="PUS51" s="154"/>
      <c r="PUT51" s="154"/>
      <c r="PUU51" s="154"/>
      <c r="PUV51" s="154"/>
      <c r="PUW51" s="154"/>
      <c r="PUX51" s="154"/>
      <c r="PUY51" s="154"/>
      <c r="PUZ51" s="154"/>
      <c r="PVA51" s="154"/>
      <c r="PVB51" s="154"/>
      <c r="PVC51" s="154"/>
      <c r="PVD51" s="154"/>
      <c r="PVE51" s="154"/>
      <c r="PVF51" s="154"/>
      <c r="PVG51" s="154"/>
      <c r="PVH51" s="154"/>
      <c r="PVI51" s="154"/>
      <c r="PVJ51" s="154"/>
      <c r="PVK51" s="154"/>
      <c r="PVL51" s="154"/>
      <c r="PVM51" s="154"/>
      <c r="PVN51" s="154"/>
      <c r="PVO51" s="154"/>
      <c r="PVP51" s="154"/>
      <c r="PVQ51" s="154"/>
      <c r="PVR51" s="154"/>
      <c r="PVS51" s="154"/>
      <c r="PVT51" s="154"/>
      <c r="PVU51" s="154"/>
      <c r="PVV51" s="154"/>
      <c r="PVW51" s="154"/>
      <c r="PVX51" s="154"/>
      <c r="PVY51" s="154"/>
      <c r="PVZ51" s="154"/>
      <c r="PWA51" s="154"/>
      <c r="PWB51" s="154"/>
      <c r="PWC51" s="154"/>
      <c r="PWD51" s="154"/>
      <c r="PWE51" s="154"/>
      <c r="PWF51" s="154"/>
      <c r="PWG51" s="154"/>
      <c r="PWH51" s="154"/>
      <c r="PWI51" s="154"/>
      <c r="PWJ51" s="154"/>
      <c r="PWK51" s="154"/>
      <c r="PWL51" s="154"/>
      <c r="PWM51" s="154"/>
      <c r="PWN51" s="154"/>
      <c r="PWO51" s="154"/>
      <c r="PWP51" s="154"/>
      <c r="PWQ51" s="154"/>
      <c r="PWR51" s="154"/>
      <c r="PWS51" s="154"/>
      <c r="PWT51" s="154"/>
      <c r="PWU51" s="154"/>
      <c r="PWV51" s="154"/>
      <c r="PWW51" s="154"/>
      <c r="PWX51" s="154"/>
      <c r="PWY51" s="154"/>
      <c r="PWZ51" s="154"/>
      <c r="PXA51" s="154"/>
      <c r="PXB51" s="154"/>
      <c r="PXC51" s="154"/>
      <c r="PXD51" s="154"/>
      <c r="PXE51" s="154"/>
      <c r="PXF51" s="154"/>
      <c r="PXG51" s="154"/>
      <c r="PXH51" s="154"/>
      <c r="PXI51" s="154"/>
      <c r="PXJ51" s="154"/>
      <c r="PXK51" s="154"/>
      <c r="PXL51" s="154"/>
      <c r="PXM51" s="154"/>
      <c r="PXN51" s="154"/>
      <c r="PXO51" s="154"/>
      <c r="PXP51" s="154"/>
      <c r="PXQ51" s="154"/>
      <c r="PXR51" s="154"/>
      <c r="PXS51" s="154"/>
      <c r="PXT51" s="154"/>
      <c r="PXU51" s="154"/>
      <c r="PXV51" s="154"/>
      <c r="PXW51" s="154"/>
      <c r="PXX51" s="154"/>
      <c r="PXY51" s="154"/>
      <c r="PXZ51" s="154"/>
      <c r="PYA51" s="154"/>
      <c r="PYB51" s="154"/>
      <c r="PYC51" s="154"/>
      <c r="PYD51" s="154"/>
      <c r="PYE51" s="154"/>
      <c r="PYF51" s="154"/>
      <c r="PYG51" s="154"/>
      <c r="PYH51" s="154"/>
      <c r="PYI51" s="154"/>
      <c r="PYJ51" s="154"/>
      <c r="PYK51" s="154"/>
      <c r="PYL51" s="154"/>
      <c r="PYM51" s="154"/>
      <c r="PYN51" s="154"/>
      <c r="PYO51" s="154"/>
      <c r="PYP51" s="154"/>
      <c r="PYQ51" s="154"/>
      <c r="PYR51" s="154"/>
      <c r="PYS51" s="154"/>
      <c r="PYT51" s="154"/>
      <c r="PYU51" s="154"/>
      <c r="PYV51" s="154"/>
      <c r="PYW51" s="154"/>
      <c r="PYX51" s="154"/>
      <c r="PYY51" s="154"/>
      <c r="PYZ51" s="154"/>
      <c r="PZA51" s="154"/>
      <c r="PZB51" s="154"/>
      <c r="PZC51" s="154"/>
      <c r="PZD51" s="154"/>
      <c r="PZE51" s="154"/>
      <c r="PZF51" s="154"/>
      <c r="PZG51" s="154"/>
      <c r="PZH51" s="154"/>
      <c r="PZI51" s="154"/>
      <c r="PZJ51" s="154"/>
      <c r="PZK51" s="154"/>
      <c r="PZL51" s="154"/>
      <c r="PZM51" s="154"/>
      <c r="PZN51" s="154"/>
      <c r="PZO51" s="154"/>
      <c r="PZP51" s="154"/>
      <c r="PZQ51" s="154"/>
      <c r="PZR51" s="154"/>
      <c r="PZS51" s="154"/>
      <c r="PZT51" s="154"/>
      <c r="PZU51" s="154"/>
      <c r="PZV51" s="154"/>
      <c r="PZW51" s="154"/>
      <c r="PZX51" s="154"/>
      <c r="PZY51" s="154"/>
      <c r="PZZ51" s="154"/>
      <c r="QAA51" s="154"/>
      <c r="QAB51" s="154"/>
      <c r="QAC51" s="154"/>
      <c r="QAD51" s="154"/>
      <c r="QAE51" s="154"/>
      <c r="QAF51" s="154"/>
      <c r="QAG51" s="154"/>
      <c r="QAH51" s="154"/>
      <c r="QAI51" s="154"/>
      <c r="QAJ51" s="154"/>
      <c r="QAK51" s="154"/>
      <c r="QAL51" s="154"/>
      <c r="QAM51" s="154"/>
      <c r="QAN51" s="154"/>
      <c r="QAO51" s="154"/>
      <c r="QAP51" s="154"/>
      <c r="QAQ51" s="154"/>
      <c r="QAR51" s="154"/>
      <c r="QAS51" s="154"/>
      <c r="QAT51" s="154"/>
      <c r="QAU51" s="154"/>
      <c r="QAV51" s="154"/>
      <c r="QAW51" s="154"/>
      <c r="QAX51" s="154"/>
      <c r="QAY51" s="154"/>
      <c r="QAZ51" s="154"/>
      <c r="QBA51" s="154"/>
      <c r="QBB51" s="154"/>
      <c r="QBC51" s="154"/>
      <c r="QBD51" s="154"/>
      <c r="QBE51" s="154"/>
      <c r="QBF51" s="154"/>
      <c r="QBG51" s="154"/>
      <c r="QBH51" s="154"/>
      <c r="QBI51" s="154"/>
      <c r="QBJ51" s="154"/>
      <c r="QBK51" s="154"/>
      <c r="QBL51" s="154"/>
      <c r="QBM51" s="154"/>
      <c r="QBN51" s="154"/>
      <c r="QBO51" s="154"/>
      <c r="QBP51" s="154"/>
      <c r="QBQ51" s="154"/>
      <c r="QBR51" s="154"/>
      <c r="QBS51" s="154"/>
      <c r="QBT51" s="154"/>
      <c r="QBU51" s="154"/>
      <c r="QBV51" s="154"/>
      <c r="QBW51" s="154"/>
      <c r="QBX51" s="154"/>
      <c r="QBY51" s="154"/>
      <c r="QBZ51" s="154"/>
      <c r="QCA51" s="154"/>
      <c r="QCB51" s="154"/>
      <c r="QCC51" s="154"/>
      <c r="QCD51" s="154"/>
      <c r="QCE51" s="154"/>
      <c r="QCF51" s="154"/>
      <c r="QCG51" s="154"/>
      <c r="QCH51" s="154"/>
      <c r="QCI51" s="154"/>
      <c r="QCJ51" s="154"/>
      <c r="QCK51" s="154"/>
      <c r="QCL51" s="154"/>
      <c r="QCM51" s="154"/>
      <c r="QCN51" s="154"/>
      <c r="QCO51" s="154"/>
      <c r="QCP51" s="154"/>
      <c r="QCQ51" s="154"/>
      <c r="QCR51" s="154"/>
      <c r="QCS51" s="154"/>
      <c r="QCT51" s="154"/>
      <c r="QCU51" s="154"/>
      <c r="QCV51" s="154"/>
      <c r="QCW51" s="154"/>
      <c r="QCX51" s="154"/>
      <c r="QCY51" s="154"/>
      <c r="QCZ51" s="154"/>
      <c r="QDA51" s="154"/>
      <c r="QDB51" s="154"/>
      <c r="QDC51" s="154"/>
      <c r="QDD51" s="154"/>
      <c r="QDE51" s="154"/>
      <c r="QDF51" s="154"/>
      <c r="QDG51" s="154"/>
      <c r="QDH51" s="154"/>
      <c r="QDI51" s="154"/>
      <c r="QDJ51" s="154"/>
      <c r="QDK51" s="154"/>
      <c r="QDL51" s="154"/>
      <c r="QDM51" s="154"/>
      <c r="QDN51" s="154"/>
      <c r="QDO51" s="154"/>
      <c r="QDP51" s="154"/>
      <c r="QDQ51" s="154"/>
      <c r="QDR51" s="154"/>
      <c r="QDS51" s="154"/>
      <c r="QDT51" s="154"/>
      <c r="QDU51" s="154"/>
      <c r="QDV51" s="154"/>
      <c r="QDW51" s="154"/>
      <c r="QDX51" s="154"/>
      <c r="QDY51" s="154"/>
      <c r="QDZ51" s="154"/>
      <c r="QEA51" s="154"/>
      <c r="QEB51" s="154"/>
      <c r="QEC51" s="154"/>
      <c r="QED51" s="154"/>
      <c r="QEE51" s="154"/>
      <c r="QEF51" s="154"/>
      <c r="QEG51" s="154"/>
      <c r="QEH51" s="154"/>
      <c r="QEI51" s="154"/>
      <c r="QEJ51" s="154"/>
      <c r="QEK51" s="154"/>
      <c r="QEL51" s="154"/>
      <c r="QEM51" s="154"/>
      <c r="QEN51" s="154"/>
      <c r="QEO51" s="154"/>
      <c r="QEP51" s="154"/>
      <c r="QEQ51" s="154"/>
      <c r="QER51" s="154"/>
      <c r="QES51" s="154"/>
      <c r="QET51" s="154"/>
      <c r="QEU51" s="154"/>
      <c r="QEV51" s="154"/>
      <c r="QEW51" s="154"/>
      <c r="QEX51" s="154"/>
      <c r="QEY51" s="154"/>
      <c r="QEZ51" s="154"/>
      <c r="QFA51" s="154"/>
      <c r="QFB51" s="154"/>
      <c r="QFC51" s="154"/>
      <c r="QFD51" s="154"/>
      <c r="QFE51" s="154"/>
      <c r="QFF51" s="154"/>
      <c r="QFG51" s="154"/>
      <c r="QFH51" s="154"/>
      <c r="QFI51" s="154"/>
      <c r="QFJ51" s="154"/>
      <c r="QFK51" s="154"/>
      <c r="QFL51" s="154"/>
      <c r="QFM51" s="154"/>
      <c r="QFN51" s="154"/>
      <c r="QFO51" s="154"/>
      <c r="QFP51" s="154"/>
      <c r="QFQ51" s="154"/>
      <c r="QFR51" s="154"/>
      <c r="QFS51" s="154"/>
      <c r="QFT51" s="154"/>
      <c r="QFU51" s="154"/>
      <c r="QFV51" s="154"/>
      <c r="QFW51" s="154"/>
      <c r="QFX51" s="154"/>
      <c r="QFY51" s="154"/>
      <c r="QFZ51" s="154"/>
      <c r="QGA51" s="154"/>
      <c r="QGB51" s="154"/>
      <c r="QGC51" s="154"/>
      <c r="QGD51" s="154"/>
      <c r="QGE51" s="154"/>
      <c r="QGF51" s="154"/>
      <c r="QGG51" s="154"/>
      <c r="QGH51" s="154"/>
      <c r="QGI51" s="154"/>
      <c r="QGJ51" s="154"/>
      <c r="QGK51" s="154"/>
      <c r="QGL51" s="154"/>
      <c r="QGM51" s="154"/>
      <c r="QGN51" s="154"/>
      <c r="QGO51" s="154"/>
      <c r="QGP51" s="154"/>
      <c r="QGQ51" s="154"/>
      <c r="QGR51" s="154"/>
      <c r="QGS51" s="154"/>
      <c r="QGT51" s="154"/>
      <c r="QGU51" s="154"/>
      <c r="QGV51" s="154"/>
      <c r="QGW51" s="154"/>
      <c r="QGX51" s="154"/>
      <c r="QGY51" s="154"/>
      <c r="QGZ51" s="154"/>
      <c r="QHA51" s="154"/>
      <c r="QHB51" s="154"/>
      <c r="QHC51" s="154"/>
      <c r="QHD51" s="154"/>
      <c r="QHE51" s="154"/>
      <c r="QHF51" s="154"/>
      <c r="QHG51" s="154"/>
      <c r="QHH51" s="154"/>
      <c r="QHI51" s="154"/>
      <c r="QHJ51" s="154"/>
      <c r="QHK51" s="154"/>
      <c r="QHL51" s="154"/>
      <c r="QHM51" s="154"/>
      <c r="QHN51" s="154"/>
      <c r="QHO51" s="154"/>
      <c r="QHP51" s="154"/>
      <c r="QHQ51" s="154"/>
      <c r="QHR51" s="154"/>
      <c r="QHS51" s="154"/>
      <c r="QHT51" s="154"/>
      <c r="QHU51" s="154"/>
      <c r="QHV51" s="154"/>
      <c r="QHW51" s="154"/>
      <c r="QHX51" s="154"/>
      <c r="QHY51" s="154"/>
      <c r="QHZ51" s="154"/>
      <c r="QIA51" s="154"/>
      <c r="QIB51" s="154"/>
      <c r="QIC51" s="154"/>
      <c r="QID51" s="154"/>
      <c r="QIE51" s="154"/>
      <c r="QIF51" s="154"/>
      <c r="QIG51" s="154"/>
      <c r="QIH51" s="154"/>
      <c r="QII51" s="154"/>
      <c r="QIJ51" s="154"/>
      <c r="QIK51" s="154"/>
      <c r="QIL51" s="154"/>
      <c r="QIM51" s="154"/>
      <c r="QIN51" s="154"/>
      <c r="QIO51" s="154"/>
      <c r="QIP51" s="154"/>
      <c r="QIQ51" s="154"/>
      <c r="QIR51" s="154"/>
      <c r="QIS51" s="154"/>
      <c r="QIT51" s="154"/>
      <c r="QIU51" s="154"/>
      <c r="QIV51" s="154"/>
      <c r="QIW51" s="154"/>
      <c r="QIX51" s="154"/>
      <c r="QIY51" s="154"/>
      <c r="QIZ51" s="154"/>
      <c r="QJA51" s="154"/>
      <c r="QJB51" s="154"/>
      <c r="QJC51" s="154"/>
      <c r="QJD51" s="154"/>
      <c r="QJE51" s="154"/>
      <c r="QJF51" s="154"/>
      <c r="QJG51" s="154"/>
      <c r="QJH51" s="154"/>
      <c r="QJI51" s="154"/>
      <c r="QJJ51" s="154"/>
      <c r="QJK51" s="154"/>
      <c r="QJL51" s="154"/>
      <c r="QJM51" s="154"/>
      <c r="QJN51" s="154"/>
      <c r="QJO51" s="154"/>
      <c r="QJP51" s="154"/>
      <c r="QJQ51" s="154"/>
      <c r="QJR51" s="154"/>
      <c r="QJS51" s="154"/>
      <c r="QJT51" s="154"/>
      <c r="QJU51" s="154"/>
      <c r="QJV51" s="154"/>
      <c r="QJW51" s="154"/>
      <c r="QJX51" s="154"/>
      <c r="QJY51" s="154"/>
      <c r="QJZ51" s="154"/>
      <c r="QKA51" s="154"/>
      <c r="QKB51" s="154"/>
      <c r="QKC51" s="154"/>
      <c r="QKD51" s="154"/>
      <c r="QKE51" s="154"/>
      <c r="QKF51" s="154"/>
      <c r="QKG51" s="154"/>
      <c r="QKH51" s="154"/>
      <c r="QKI51" s="154"/>
      <c r="QKJ51" s="154"/>
      <c r="QKK51" s="154"/>
      <c r="QKL51" s="154"/>
      <c r="QKM51" s="154"/>
      <c r="QKN51" s="154"/>
      <c r="QKO51" s="154"/>
      <c r="QKP51" s="154"/>
      <c r="QKQ51" s="154"/>
      <c r="QKR51" s="154"/>
      <c r="QKS51" s="154"/>
      <c r="QKT51" s="154"/>
      <c r="QKU51" s="154"/>
      <c r="QKV51" s="154"/>
      <c r="QKW51" s="154"/>
      <c r="QKX51" s="154"/>
      <c r="QKY51" s="154"/>
      <c r="QKZ51" s="154"/>
      <c r="QLA51" s="154"/>
      <c r="QLB51" s="154"/>
      <c r="QLC51" s="154"/>
      <c r="QLD51" s="154"/>
      <c r="QLE51" s="154"/>
      <c r="QLF51" s="154"/>
      <c r="QLG51" s="154"/>
      <c r="QLH51" s="154"/>
      <c r="QLI51" s="154"/>
      <c r="QLJ51" s="154"/>
      <c r="QLK51" s="154"/>
      <c r="QLL51" s="154"/>
      <c r="QLM51" s="154"/>
      <c r="QLN51" s="154"/>
      <c r="QLO51" s="154"/>
      <c r="QLP51" s="154"/>
      <c r="QLQ51" s="154"/>
      <c r="QLR51" s="154"/>
      <c r="QLS51" s="154"/>
      <c r="QLT51" s="154"/>
      <c r="QLU51" s="154"/>
      <c r="QLV51" s="154"/>
      <c r="QLW51" s="154"/>
      <c r="QLX51" s="154"/>
      <c r="QLY51" s="154"/>
      <c r="QLZ51" s="154"/>
      <c r="QMA51" s="154"/>
      <c r="QMB51" s="154"/>
      <c r="QMC51" s="154"/>
      <c r="QMD51" s="154"/>
      <c r="QME51" s="154"/>
      <c r="QMF51" s="154"/>
      <c r="QMG51" s="154"/>
      <c r="QMH51" s="154"/>
      <c r="QMI51" s="154"/>
      <c r="QMJ51" s="154"/>
      <c r="QMK51" s="154"/>
      <c r="QML51" s="154"/>
      <c r="QMM51" s="154"/>
      <c r="QMN51" s="154"/>
      <c r="QMO51" s="154"/>
      <c r="QMP51" s="154"/>
      <c r="QMQ51" s="154"/>
      <c r="QMR51" s="154"/>
      <c r="QMS51" s="154"/>
      <c r="QMT51" s="154"/>
      <c r="QMU51" s="154"/>
      <c r="QMV51" s="154"/>
      <c r="QMW51" s="154"/>
      <c r="QMX51" s="154"/>
      <c r="QMY51" s="154"/>
      <c r="QMZ51" s="154"/>
      <c r="QNA51" s="154"/>
      <c r="QNB51" s="154"/>
      <c r="QNC51" s="154"/>
      <c r="QND51" s="154"/>
      <c r="QNE51" s="154"/>
      <c r="QNF51" s="154"/>
      <c r="QNG51" s="154"/>
      <c r="QNH51" s="154"/>
      <c r="QNI51" s="154"/>
      <c r="QNJ51" s="154"/>
      <c r="QNK51" s="154"/>
      <c r="QNL51" s="154"/>
      <c r="QNM51" s="154"/>
      <c r="QNN51" s="154"/>
      <c r="QNO51" s="154"/>
      <c r="QNP51" s="154"/>
      <c r="QNQ51" s="154"/>
      <c r="QNR51" s="154"/>
      <c r="QNS51" s="154"/>
      <c r="QNT51" s="154"/>
      <c r="QNU51" s="154"/>
      <c r="QNV51" s="154"/>
      <c r="QNW51" s="154"/>
      <c r="QNX51" s="154"/>
      <c r="QNY51" s="154"/>
      <c r="QNZ51" s="154"/>
      <c r="QOA51" s="154"/>
      <c r="QOB51" s="154"/>
      <c r="QOC51" s="154"/>
      <c r="QOD51" s="154"/>
      <c r="QOE51" s="154"/>
      <c r="QOF51" s="154"/>
      <c r="QOG51" s="154"/>
      <c r="QOH51" s="154"/>
      <c r="QOI51" s="154"/>
      <c r="QOJ51" s="154"/>
      <c r="QOK51" s="154"/>
      <c r="QOL51" s="154"/>
      <c r="QOM51" s="154"/>
      <c r="QON51" s="154"/>
      <c r="QOO51" s="154"/>
      <c r="QOP51" s="154"/>
      <c r="QOQ51" s="154"/>
      <c r="QOR51" s="154"/>
      <c r="QOS51" s="154"/>
      <c r="QOT51" s="154"/>
      <c r="QOU51" s="154"/>
      <c r="QOV51" s="154"/>
      <c r="QOW51" s="154"/>
      <c r="QOX51" s="154"/>
      <c r="QOY51" s="154"/>
      <c r="QOZ51" s="154"/>
      <c r="QPA51" s="154"/>
      <c r="QPB51" s="154"/>
      <c r="QPC51" s="154"/>
      <c r="QPD51" s="154"/>
      <c r="QPE51" s="154"/>
      <c r="QPF51" s="154"/>
      <c r="QPG51" s="154"/>
      <c r="QPH51" s="154"/>
      <c r="QPI51" s="154"/>
      <c r="QPJ51" s="154"/>
      <c r="QPK51" s="154"/>
      <c r="QPL51" s="154"/>
      <c r="QPM51" s="154"/>
      <c r="QPN51" s="154"/>
      <c r="QPO51" s="154"/>
      <c r="QPP51" s="154"/>
      <c r="QPQ51" s="154"/>
      <c r="QPR51" s="154"/>
      <c r="QPS51" s="154"/>
      <c r="QPT51" s="154"/>
      <c r="QPU51" s="154"/>
      <c r="QPV51" s="154"/>
      <c r="QPW51" s="154"/>
      <c r="QPX51" s="154"/>
      <c r="QPY51" s="154"/>
      <c r="QPZ51" s="154"/>
      <c r="QQA51" s="154"/>
      <c r="QQB51" s="154"/>
      <c r="QQC51" s="154"/>
      <c r="QQD51" s="154"/>
      <c r="QQE51" s="154"/>
      <c r="QQF51" s="154"/>
      <c r="QQG51" s="154"/>
      <c r="QQH51" s="154"/>
      <c r="QQI51" s="154"/>
      <c r="QQJ51" s="154"/>
      <c r="QQK51" s="154"/>
      <c r="QQL51" s="154"/>
      <c r="QQM51" s="154"/>
      <c r="QQN51" s="154"/>
      <c r="QQO51" s="154"/>
      <c r="QQP51" s="154"/>
      <c r="QQQ51" s="154"/>
      <c r="QQR51" s="154"/>
      <c r="QQS51" s="154"/>
      <c r="QQT51" s="154"/>
      <c r="QQU51" s="154"/>
      <c r="QQV51" s="154"/>
      <c r="QQW51" s="154"/>
      <c r="QQX51" s="154"/>
      <c r="QQY51" s="154"/>
      <c r="QQZ51" s="154"/>
      <c r="QRA51" s="154"/>
      <c r="QRB51" s="154"/>
      <c r="QRC51" s="154"/>
      <c r="QRD51" s="154"/>
      <c r="QRE51" s="154"/>
      <c r="QRF51" s="154"/>
      <c r="QRG51" s="154"/>
      <c r="QRH51" s="154"/>
      <c r="QRI51" s="154"/>
      <c r="QRJ51" s="154"/>
      <c r="QRK51" s="154"/>
      <c r="QRL51" s="154"/>
      <c r="QRM51" s="154"/>
      <c r="QRN51" s="154"/>
      <c r="QRO51" s="154"/>
      <c r="QRP51" s="154"/>
      <c r="QRQ51" s="154"/>
      <c r="QRR51" s="154"/>
      <c r="QRS51" s="154"/>
      <c r="QRT51" s="154"/>
      <c r="QRU51" s="154"/>
      <c r="QRV51" s="154"/>
      <c r="QRW51" s="154"/>
      <c r="QRX51" s="154"/>
      <c r="QRY51" s="154"/>
      <c r="QRZ51" s="154"/>
      <c r="QSA51" s="154"/>
      <c r="QSB51" s="154"/>
      <c r="QSC51" s="154"/>
      <c r="QSD51" s="154"/>
      <c r="QSE51" s="154"/>
      <c r="QSF51" s="154"/>
      <c r="QSG51" s="154"/>
      <c r="QSH51" s="154"/>
      <c r="QSI51" s="154"/>
      <c r="QSJ51" s="154"/>
      <c r="QSK51" s="154"/>
      <c r="QSL51" s="154"/>
      <c r="QSM51" s="154"/>
      <c r="QSN51" s="154"/>
      <c r="QSO51" s="154"/>
      <c r="QSP51" s="154"/>
      <c r="QSQ51" s="154"/>
      <c r="QSR51" s="154"/>
      <c r="QSS51" s="154"/>
      <c r="QST51" s="154"/>
      <c r="QSU51" s="154"/>
      <c r="QSV51" s="154"/>
      <c r="QSW51" s="154"/>
      <c r="QSX51" s="154"/>
      <c r="QSY51" s="154"/>
      <c r="QSZ51" s="154"/>
      <c r="QTA51" s="154"/>
      <c r="QTB51" s="154"/>
      <c r="QTC51" s="154"/>
      <c r="QTD51" s="154"/>
      <c r="QTE51" s="154"/>
      <c r="QTF51" s="154"/>
      <c r="QTG51" s="154"/>
      <c r="QTH51" s="154"/>
      <c r="QTI51" s="154"/>
      <c r="QTJ51" s="154"/>
      <c r="QTK51" s="154"/>
      <c r="QTL51" s="154"/>
      <c r="QTM51" s="154"/>
      <c r="QTN51" s="154"/>
      <c r="QTO51" s="154"/>
      <c r="QTP51" s="154"/>
      <c r="QTQ51" s="154"/>
      <c r="QTR51" s="154"/>
      <c r="QTS51" s="154"/>
      <c r="QTT51" s="154"/>
      <c r="QTU51" s="154"/>
      <c r="QTV51" s="154"/>
      <c r="QTW51" s="154"/>
      <c r="QTX51" s="154"/>
      <c r="QTY51" s="154"/>
      <c r="QTZ51" s="154"/>
      <c r="QUA51" s="154"/>
      <c r="QUB51" s="154"/>
      <c r="QUC51" s="154"/>
      <c r="QUD51" s="154"/>
      <c r="QUE51" s="154"/>
      <c r="QUF51" s="154"/>
      <c r="QUG51" s="154"/>
      <c r="QUH51" s="154"/>
      <c r="QUI51" s="154"/>
      <c r="QUJ51" s="154"/>
      <c r="QUK51" s="154"/>
      <c r="QUL51" s="154"/>
      <c r="QUM51" s="154"/>
      <c r="QUN51" s="154"/>
      <c r="QUO51" s="154"/>
      <c r="QUP51" s="154"/>
      <c r="QUQ51" s="154"/>
      <c r="QUR51" s="154"/>
      <c r="QUS51" s="154"/>
      <c r="QUT51" s="154"/>
      <c r="QUU51" s="154"/>
      <c r="QUV51" s="154"/>
      <c r="QUW51" s="154"/>
      <c r="QUX51" s="154"/>
      <c r="QUY51" s="154"/>
      <c r="QUZ51" s="154"/>
      <c r="QVA51" s="154"/>
      <c r="QVB51" s="154"/>
      <c r="QVC51" s="154"/>
      <c r="QVD51" s="154"/>
      <c r="QVE51" s="154"/>
      <c r="QVF51" s="154"/>
      <c r="QVG51" s="154"/>
      <c r="QVH51" s="154"/>
      <c r="QVI51" s="154"/>
      <c r="QVJ51" s="154"/>
      <c r="QVK51" s="154"/>
      <c r="QVL51" s="154"/>
      <c r="QVM51" s="154"/>
      <c r="QVN51" s="154"/>
      <c r="QVO51" s="154"/>
      <c r="QVP51" s="154"/>
      <c r="QVQ51" s="154"/>
      <c r="QVR51" s="154"/>
      <c r="QVS51" s="154"/>
      <c r="QVT51" s="154"/>
      <c r="QVU51" s="154"/>
      <c r="QVV51" s="154"/>
      <c r="QVW51" s="154"/>
      <c r="QVX51" s="154"/>
      <c r="QVY51" s="154"/>
      <c r="QVZ51" s="154"/>
      <c r="QWA51" s="154"/>
      <c r="QWB51" s="154"/>
      <c r="QWC51" s="154"/>
      <c r="QWD51" s="154"/>
      <c r="QWE51" s="154"/>
      <c r="QWF51" s="154"/>
      <c r="QWG51" s="154"/>
      <c r="QWH51" s="154"/>
      <c r="QWI51" s="154"/>
      <c r="QWJ51" s="154"/>
      <c r="QWK51" s="154"/>
      <c r="QWL51" s="154"/>
      <c r="QWM51" s="154"/>
      <c r="QWN51" s="154"/>
      <c r="QWO51" s="154"/>
      <c r="QWP51" s="154"/>
      <c r="QWQ51" s="154"/>
      <c r="QWR51" s="154"/>
      <c r="QWS51" s="154"/>
      <c r="QWT51" s="154"/>
      <c r="QWU51" s="154"/>
      <c r="QWV51" s="154"/>
      <c r="QWW51" s="154"/>
      <c r="QWX51" s="154"/>
      <c r="QWY51" s="154"/>
      <c r="QWZ51" s="154"/>
      <c r="QXA51" s="154"/>
      <c r="QXB51" s="154"/>
      <c r="QXC51" s="154"/>
      <c r="QXD51" s="154"/>
      <c r="QXE51" s="154"/>
      <c r="QXF51" s="154"/>
      <c r="QXG51" s="154"/>
      <c r="QXH51" s="154"/>
      <c r="QXI51" s="154"/>
      <c r="QXJ51" s="154"/>
      <c r="QXK51" s="154"/>
      <c r="QXL51" s="154"/>
      <c r="QXM51" s="154"/>
      <c r="QXN51" s="154"/>
      <c r="QXO51" s="154"/>
      <c r="QXP51" s="154"/>
      <c r="QXQ51" s="154"/>
      <c r="QXR51" s="154"/>
      <c r="QXS51" s="154"/>
      <c r="QXT51" s="154"/>
      <c r="QXU51" s="154"/>
      <c r="QXV51" s="154"/>
      <c r="QXW51" s="154"/>
      <c r="QXX51" s="154"/>
      <c r="QXY51" s="154"/>
      <c r="QXZ51" s="154"/>
      <c r="QYA51" s="154"/>
      <c r="QYB51" s="154"/>
      <c r="QYC51" s="154"/>
      <c r="QYD51" s="154"/>
      <c r="QYE51" s="154"/>
      <c r="QYF51" s="154"/>
      <c r="QYG51" s="154"/>
      <c r="QYH51" s="154"/>
      <c r="QYI51" s="154"/>
      <c r="QYJ51" s="154"/>
      <c r="QYK51" s="154"/>
      <c r="QYL51" s="154"/>
      <c r="QYM51" s="154"/>
      <c r="QYN51" s="154"/>
      <c r="QYO51" s="154"/>
      <c r="QYP51" s="154"/>
      <c r="QYQ51" s="154"/>
      <c r="QYR51" s="154"/>
      <c r="QYS51" s="154"/>
      <c r="QYT51" s="154"/>
      <c r="QYU51" s="154"/>
      <c r="QYV51" s="154"/>
      <c r="QYW51" s="154"/>
      <c r="QYX51" s="154"/>
      <c r="QYY51" s="154"/>
      <c r="QYZ51" s="154"/>
      <c r="QZA51" s="154"/>
      <c r="QZB51" s="154"/>
      <c r="QZC51" s="154"/>
      <c r="QZD51" s="154"/>
      <c r="QZE51" s="154"/>
      <c r="QZF51" s="154"/>
      <c r="QZG51" s="154"/>
      <c r="QZH51" s="154"/>
      <c r="QZI51" s="154"/>
      <c r="QZJ51" s="154"/>
      <c r="QZK51" s="154"/>
      <c r="QZL51" s="154"/>
      <c r="QZM51" s="154"/>
      <c r="QZN51" s="154"/>
      <c r="QZO51" s="154"/>
      <c r="QZP51" s="154"/>
      <c r="QZQ51" s="154"/>
      <c r="QZR51" s="154"/>
      <c r="QZS51" s="154"/>
      <c r="QZT51" s="154"/>
      <c r="QZU51" s="154"/>
      <c r="QZV51" s="154"/>
      <c r="QZW51" s="154"/>
      <c r="QZX51" s="154"/>
      <c r="QZY51" s="154"/>
      <c r="QZZ51" s="154"/>
      <c r="RAA51" s="154"/>
      <c r="RAB51" s="154"/>
      <c r="RAC51" s="154"/>
      <c r="RAD51" s="154"/>
      <c r="RAE51" s="154"/>
      <c r="RAF51" s="154"/>
      <c r="RAG51" s="154"/>
      <c r="RAH51" s="154"/>
      <c r="RAI51" s="154"/>
      <c r="RAJ51" s="154"/>
      <c r="RAK51" s="154"/>
      <c r="RAL51" s="154"/>
      <c r="RAM51" s="154"/>
      <c r="RAN51" s="154"/>
      <c r="RAO51" s="154"/>
      <c r="RAP51" s="154"/>
      <c r="RAQ51" s="154"/>
      <c r="RAR51" s="154"/>
      <c r="RAS51" s="154"/>
      <c r="RAT51" s="154"/>
      <c r="RAU51" s="154"/>
      <c r="RAV51" s="154"/>
      <c r="RAW51" s="154"/>
      <c r="RAX51" s="154"/>
      <c r="RAY51" s="154"/>
      <c r="RAZ51" s="154"/>
      <c r="RBA51" s="154"/>
      <c r="RBB51" s="154"/>
      <c r="RBC51" s="154"/>
      <c r="RBD51" s="154"/>
      <c r="RBE51" s="154"/>
      <c r="RBF51" s="154"/>
      <c r="RBG51" s="154"/>
      <c r="RBH51" s="154"/>
      <c r="RBI51" s="154"/>
      <c r="RBJ51" s="154"/>
      <c r="RBK51" s="154"/>
      <c r="RBL51" s="154"/>
      <c r="RBM51" s="154"/>
      <c r="RBN51" s="154"/>
      <c r="RBO51" s="154"/>
      <c r="RBP51" s="154"/>
      <c r="RBQ51" s="154"/>
      <c r="RBR51" s="154"/>
      <c r="RBS51" s="154"/>
      <c r="RBT51" s="154"/>
      <c r="RBU51" s="154"/>
      <c r="RBV51" s="154"/>
      <c r="RBW51" s="154"/>
      <c r="RBX51" s="154"/>
      <c r="RBY51" s="154"/>
      <c r="RBZ51" s="154"/>
      <c r="RCA51" s="154"/>
      <c r="RCB51" s="154"/>
      <c r="RCC51" s="154"/>
      <c r="RCD51" s="154"/>
      <c r="RCE51" s="154"/>
      <c r="RCF51" s="154"/>
      <c r="RCG51" s="154"/>
      <c r="RCH51" s="154"/>
      <c r="RCI51" s="154"/>
      <c r="RCJ51" s="154"/>
      <c r="RCK51" s="154"/>
      <c r="RCL51" s="154"/>
      <c r="RCM51" s="154"/>
      <c r="RCN51" s="154"/>
      <c r="RCO51" s="154"/>
      <c r="RCP51" s="154"/>
      <c r="RCQ51" s="154"/>
      <c r="RCR51" s="154"/>
      <c r="RCS51" s="154"/>
      <c r="RCT51" s="154"/>
      <c r="RCU51" s="154"/>
      <c r="RCV51" s="154"/>
      <c r="RCW51" s="154"/>
      <c r="RCX51" s="154"/>
      <c r="RCY51" s="154"/>
      <c r="RCZ51" s="154"/>
      <c r="RDA51" s="154"/>
      <c r="RDB51" s="154"/>
      <c r="RDC51" s="154"/>
      <c r="RDD51" s="154"/>
      <c r="RDE51" s="154"/>
      <c r="RDF51" s="154"/>
      <c r="RDG51" s="154"/>
      <c r="RDH51" s="154"/>
      <c r="RDI51" s="154"/>
      <c r="RDJ51" s="154"/>
      <c r="RDK51" s="154"/>
      <c r="RDL51" s="154"/>
      <c r="RDM51" s="154"/>
      <c r="RDN51" s="154"/>
      <c r="RDO51" s="154"/>
      <c r="RDP51" s="154"/>
      <c r="RDQ51" s="154"/>
      <c r="RDR51" s="154"/>
      <c r="RDS51" s="154"/>
      <c r="RDT51" s="154"/>
      <c r="RDU51" s="154"/>
      <c r="RDV51" s="154"/>
      <c r="RDW51" s="154"/>
      <c r="RDX51" s="154"/>
      <c r="RDY51" s="154"/>
      <c r="RDZ51" s="154"/>
      <c r="REA51" s="154"/>
      <c r="REB51" s="154"/>
      <c r="REC51" s="154"/>
      <c r="RED51" s="154"/>
      <c r="REE51" s="154"/>
      <c r="REF51" s="154"/>
      <c r="REG51" s="154"/>
      <c r="REH51" s="154"/>
      <c r="REI51" s="154"/>
      <c r="REJ51" s="154"/>
      <c r="REK51" s="154"/>
      <c r="REL51" s="154"/>
      <c r="REM51" s="154"/>
      <c r="REN51" s="154"/>
      <c r="REO51" s="154"/>
      <c r="REP51" s="154"/>
      <c r="REQ51" s="154"/>
      <c r="RER51" s="154"/>
      <c r="RES51" s="154"/>
      <c r="RET51" s="154"/>
      <c r="REU51" s="154"/>
      <c r="REV51" s="154"/>
      <c r="REW51" s="154"/>
      <c r="REX51" s="154"/>
      <c r="REY51" s="154"/>
      <c r="REZ51" s="154"/>
      <c r="RFA51" s="154"/>
      <c r="RFB51" s="154"/>
      <c r="RFC51" s="154"/>
      <c r="RFD51" s="154"/>
      <c r="RFE51" s="154"/>
      <c r="RFF51" s="154"/>
      <c r="RFG51" s="154"/>
      <c r="RFH51" s="154"/>
      <c r="RFI51" s="154"/>
      <c r="RFJ51" s="154"/>
      <c r="RFK51" s="154"/>
      <c r="RFL51" s="154"/>
      <c r="RFM51" s="154"/>
      <c r="RFN51" s="154"/>
      <c r="RFO51" s="154"/>
      <c r="RFP51" s="154"/>
      <c r="RFQ51" s="154"/>
      <c r="RFR51" s="154"/>
      <c r="RFS51" s="154"/>
      <c r="RFT51" s="154"/>
      <c r="RFU51" s="154"/>
      <c r="RFV51" s="154"/>
      <c r="RFW51" s="154"/>
      <c r="RFX51" s="154"/>
      <c r="RFY51" s="154"/>
      <c r="RFZ51" s="154"/>
      <c r="RGA51" s="154"/>
      <c r="RGB51" s="154"/>
      <c r="RGC51" s="154"/>
      <c r="RGD51" s="154"/>
      <c r="RGE51" s="154"/>
      <c r="RGF51" s="154"/>
      <c r="RGG51" s="154"/>
      <c r="RGH51" s="154"/>
      <c r="RGI51" s="154"/>
      <c r="RGJ51" s="154"/>
      <c r="RGK51" s="154"/>
      <c r="RGL51" s="154"/>
      <c r="RGM51" s="154"/>
      <c r="RGN51" s="154"/>
      <c r="RGO51" s="154"/>
      <c r="RGP51" s="154"/>
      <c r="RGQ51" s="154"/>
      <c r="RGR51" s="154"/>
      <c r="RGS51" s="154"/>
      <c r="RGT51" s="154"/>
      <c r="RGU51" s="154"/>
      <c r="RGV51" s="154"/>
      <c r="RGW51" s="154"/>
      <c r="RGX51" s="154"/>
      <c r="RGY51" s="154"/>
      <c r="RGZ51" s="154"/>
      <c r="RHA51" s="154"/>
      <c r="RHB51" s="154"/>
      <c r="RHC51" s="154"/>
      <c r="RHD51" s="154"/>
      <c r="RHE51" s="154"/>
      <c r="RHF51" s="154"/>
      <c r="RHG51" s="154"/>
      <c r="RHH51" s="154"/>
      <c r="RHI51" s="154"/>
      <c r="RHJ51" s="154"/>
      <c r="RHK51" s="154"/>
      <c r="RHL51" s="154"/>
      <c r="RHM51" s="154"/>
      <c r="RHN51" s="154"/>
      <c r="RHO51" s="154"/>
      <c r="RHP51" s="154"/>
      <c r="RHQ51" s="154"/>
      <c r="RHR51" s="154"/>
      <c r="RHS51" s="154"/>
      <c r="RHT51" s="154"/>
      <c r="RHU51" s="154"/>
      <c r="RHV51" s="154"/>
      <c r="RHW51" s="154"/>
      <c r="RHX51" s="154"/>
      <c r="RHY51" s="154"/>
      <c r="RHZ51" s="154"/>
      <c r="RIA51" s="154"/>
      <c r="RIB51" s="154"/>
      <c r="RIC51" s="154"/>
      <c r="RID51" s="154"/>
      <c r="RIE51" s="154"/>
      <c r="RIF51" s="154"/>
      <c r="RIG51" s="154"/>
      <c r="RIH51" s="154"/>
      <c r="RII51" s="154"/>
      <c r="RIJ51" s="154"/>
      <c r="RIK51" s="154"/>
      <c r="RIL51" s="154"/>
      <c r="RIM51" s="154"/>
      <c r="RIN51" s="154"/>
      <c r="RIO51" s="154"/>
      <c r="RIP51" s="154"/>
      <c r="RIQ51" s="154"/>
      <c r="RIR51" s="154"/>
      <c r="RIS51" s="154"/>
      <c r="RIT51" s="154"/>
      <c r="RIU51" s="154"/>
      <c r="RIV51" s="154"/>
      <c r="RIW51" s="154"/>
      <c r="RIX51" s="154"/>
      <c r="RIY51" s="154"/>
      <c r="RIZ51" s="154"/>
      <c r="RJA51" s="154"/>
      <c r="RJB51" s="154"/>
      <c r="RJC51" s="154"/>
      <c r="RJD51" s="154"/>
      <c r="RJE51" s="154"/>
      <c r="RJF51" s="154"/>
      <c r="RJG51" s="154"/>
      <c r="RJH51" s="154"/>
      <c r="RJI51" s="154"/>
      <c r="RJJ51" s="154"/>
      <c r="RJK51" s="154"/>
      <c r="RJL51" s="154"/>
      <c r="RJM51" s="154"/>
      <c r="RJN51" s="154"/>
      <c r="RJO51" s="154"/>
      <c r="RJP51" s="154"/>
      <c r="RJQ51" s="154"/>
      <c r="RJR51" s="154"/>
      <c r="RJS51" s="154"/>
      <c r="RJT51" s="154"/>
      <c r="RJU51" s="154"/>
      <c r="RJV51" s="154"/>
      <c r="RJW51" s="154"/>
      <c r="RJX51" s="154"/>
      <c r="RJY51" s="154"/>
      <c r="RJZ51" s="154"/>
      <c r="RKA51" s="154"/>
      <c r="RKB51" s="154"/>
      <c r="RKC51" s="154"/>
      <c r="RKD51" s="154"/>
      <c r="RKE51" s="154"/>
      <c r="RKF51" s="154"/>
      <c r="RKG51" s="154"/>
      <c r="RKH51" s="154"/>
      <c r="RKI51" s="154"/>
      <c r="RKJ51" s="154"/>
      <c r="RKK51" s="154"/>
      <c r="RKL51" s="154"/>
      <c r="RKM51" s="154"/>
      <c r="RKN51" s="154"/>
      <c r="RKO51" s="154"/>
      <c r="RKP51" s="154"/>
      <c r="RKQ51" s="154"/>
      <c r="RKR51" s="154"/>
      <c r="RKS51" s="154"/>
      <c r="RKT51" s="154"/>
      <c r="RKU51" s="154"/>
      <c r="RKV51" s="154"/>
      <c r="RKW51" s="154"/>
      <c r="RKX51" s="154"/>
      <c r="RKY51" s="154"/>
      <c r="RKZ51" s="154"/>
      <c r="RLA51" s="154"/>
      <c r="RLB51" s="154"/>
      <c r="RLC51" s="154"/>
      <c r="RLD51" s="154"/>
      <c r="RLE51" s="154"/>
      <c r="RLF51" s="154"/>
      <c r="RLG51" s="154"/>
      <c r="RLH51" s="154"/>
      <c r="RLI51" s="154"/>
      <c r="RLJ51" s="154"/>
      <c r="RLK51" s="154"/>
      <c r="RLL51" s="154"/>
      <c r="RLM51" s="154"/>
      <c r="RLN51" s="154"/>
      <c r="RLO51" s="154"/>
      <c r="RLP51" s="154"/>
      <c r="RLQ51" s="154"/>
      <c r="RLR51" s="154"/>
      <c r="RLS51" s="154"/>
      <c r="RLT51" s="154"/>
      <c r="RLU51" s="154"/>
      <c r="RLV51" s="154"/>
      <c r="RLW51" s="154"/>
      <c r="RLX51" s="154"/>
      <c r="RLY51" s="154"/>
      <c r="RLZ51" s="154"/>
      <c r="RMA51" s="154"/>
      <c r="RMB51" s="154"/>
      <c r="RMC51" s="154"/>
      <c r="RMD51" s="154"/>
      <c r="RME51" s="154"/>
      <c r="RMF51" s="154"/>
      <c r="RMG51" s="154"/>
      <c r="RMH51" s="154"/>
      <c r="RMI51" s="154"/>
      <c r="RMJ51" s="154"/>
      <c r="RMK51" s="154"/>
      <c r="RML51" s="154"/>
      <c r="RMM51" s="154"/>
      <c r="RMN51" s="154"/>
      <c r="RMO51" s="154"/>
      <c r="RMP51" s="154"/>
      <c r="RMQ51" s="154"/>
      <c r="RMR51" s="154"/>
      <c r="RMS51" s="154"/>
      <c r="RMT51" s="154"/>
      <c r="RMU51" s="154"/>
      <c r="RMV51" s="154"/>
      <c r="RMW51" s="154"/>
      <c r="RMX51" s="154"/>
      <c r="RMY51" s="154"/>
      <c r="RMZ51" s="154"/>
      <c r="RNA51" s="154"/>
      <c r="RNB51" s="154"/>
      <c r="RNC51" s="154"/>
      <c r="RND51" s="154"/>
      <c r="RNE51" s="154"/>
      <c r="RNF51" s="154"/>
      <c r="RNG51" s="154"/>
      <c r="RNH51" s="154"/>
      <c r="RNI51" s="154"/>
      <c r="RNJ51" s="154"/>
      <c r="RNK51" s="154"/>
      <c r="RNL51" s="154"/>
      <c r="RNM51" s="154"/>
      <c r="RNN51" s="154"/>
      <c r="RNO51" s="154"/>
      <c r="RNP51" s="154"/>
      <c r="RNQ51" s="154"/>
      <c r="RNR51" s="154"/>
      <c r="RNS51" s="154"/>
      <c r="RNT51" s="154"/>
      <c r="RNU51" s="154"/>
      <c r="RNV51" s="154"/>
      <c r="RNW51" s="154"/>
      <c r="RNX51" s="154"/>
      <c r="RNY51" s="154"/>
      <c r="RNZ51" s="154"/>
      <c r="ROA51" s="154"/>
      <c r="ROB51" s="154"/>
      <c r="ROC51" s="154"/>
      <c r="ROD51" s="154"/>
      <c r="ROE51" s="154"/>
      <c r="ROF51" s="154"/>
      <c r="ROG51" s="154"/>
      <c r="ROH51" s="154"/>
      <c r="ROI51" s="154"/>
      <c r="ROJ51" s="154"/>
      <c r="ROK51" s="154"/>
      <c r="ROL51" s="154"/>
      <c r="ROM51" s="154"/>
      <c r="RON51" s="154"/>
      <c r="ROO51" s="154"/>
      <c r="ROP51" s="154"/>
      <c r="ROQ51" s="154"/>
      <c r="ROR51" s="154"/>
      <c r="ROS51" s="154"/>
      <c r="ROT51" s="154"/>
      <c r="ROU51" s="154"/>
      <c r="ROV51" s="154"/>
      <c r="ROW51" s="154"/>
      <c r="ROX51" s="154"/>
      <c r="ROY51" s="154"/>
      <c r="ROZ51" s="154"/>
      <c r="RPA51" s="154"/>
      <c r="RPB51" s="154"/>
      <c r="RPC51" s="154"/>
      <c r="RPD51" s="154"/>
      <c r="RPE51" s="154"/>
      <c r="RPF51" s="154"/>
      <c r="RPG51" s="154"/>
      <c r="RPH51" s="154"/>
      <c r="RPI51" s="154"/>
      <c r="RPJ51" s="154"/>
      <c r="RPK51" s="154"/>
      <c r="RPL51" s="154"/>
      <c r="RPM51" s="154"/>
      <c r="RPN51" s="154"/>
      <c r="RPO51" s="154"/>
      <c r="RPP51" s="154"/>
      <c r="RPQ51" s="154"/>
      <c r="RPR51" s="154"/>
      <c r="RPS51" s="154"/>
      <c r="RPT51" s="154"/>
      <c r="RPU51" s="154"/>
      <c r="RPV51" s="154"/>
      <c r="RPW51" s="154"/>
      <c r="RPX51" s="154"/>
      <c r="RPY51" s="154"/>
      <c r="RPZ51" s="154"/>
      <c r="RQA51" s="154"/>
      <c r="RQB51" s="154"/>
      <c r="RQC51" s="154"/>
      <c r="RQD51" s="154"/>
      <c r="RQE51" s="154"/>
      <c r="RQF51" s="154"/>
      <c r="RQG51" s="154"/>
      <c r="RQH51" s="154"/>
      <c r="RQI51" s="154"/>
      <c r="RQJ51" s="154"/>
      <c r="RQK51" s="154"/>
      <c r="RQL51" s="154"/>
      <c r="RQM51" s="154"/>
      <c r="RQN51" s="154"/>
      <c r="RQO51" s="154"/>
      <c r="RQP51" s="154"/>
      <c r="RQQ51" s="154"/>
      <c r="RQR51" s="154"/>
      <c r="RQS51" s="154"/>
      <c r="RQT51" s="154"/>
      <c r="RQU51" s="154"/>
      <c r="RQV51" s="154"/>
      <c r="RQW51" s="154"/>
      <c r="RQX51" s="154"/>
      <c r="RQY51" s="154"/>
      <c r="RQZ51" s="154"/>
      <c r="RRA51" s="154"/>
      <c r="RRB51" s="154"/>
      <c r="RRC51" s="154"/>
      <c r="RRD51" s="154"/>
      <c r="RRE51" s="154"/>
      <c r="RRF51" s="154"/>
      <c r="RRG51" s="154"/>
      <c r="RRH51" s="154"/>
      <c r="RRI51" s="154"/>
      <c r="RRJ51" s="154"/>
      <c r="RRK51" s="154"/>
      <c r="RRL51" s="154"/>
      <c r="RRM51" s="154"/>
      <c r="RRN51" s="154"/>
      <c r="RRO51" s="154"/>
      <c r="RRP51" s="154"/>
      <c r="RRQ51" s="154"/>
      <c r="RRR51" s="154"/>
      <c r="RRS51" s="154"/>
      <c r="RRT51" s="154"/>
      <c r="RRU51" s="154"/>
      <c r="RRV51" s="154"/>
      <c r="RRW51" s="154"/>
      <c r="RRX51" s="154"/>
      <c r="RRY51" s="154"/>
      <c r="RRZ51" s="154"/>
      <c r="RSA51" s="154"/>
      <c r="RSB51" s="154"/>
      <c r="RSC51" s="154"/>
      <c r="RSD51" s="154"/>
      <c r="RSE51" s="154"/>
      <c r="RSF51" s="154"/>
      <c r="RSG51" s="154"/>
      <c r="RSH51" s="154"/>
      <c r="RSI51" s="154"/>
      <c r="RSJ51" s="154"/>
      <c r="RSK51" s="154"/>
      <c r="RSL51" s="154"/>
      <c r="RSM51" s="154"/>
      <c r="RSN51" s="154"/>
      <c r="RSO51" s="154"/>
      <c r="RSP51" s="154"/>
      <c r="RSQ51" s="154"/>
      <c r="RSR51" s="154"/>
      <c r="RSS51" s="154"/>
      <c r="RST51" s="154"/>
      <c r="RSU51" s="154"/>
      <c r="RSV51" s="154"/>
      <c r="RSW51" s="154"/>
      <c r="RSX51" s="154"/>
      <c r="RSY51" s="154"/>
      <c r="RSZ51" s="154"/>
      <c r="RTA51" s="154"/>
      <c r="RTB51" s="154"/>
      <c r="RTC51" s="154"/>
      <c r="RTD51" s="154"/>
      <c r="RTE51" s="154"/>
      <c r="RTF51" s="154"/>
      <c r="RTG51" s="154"/>
      <c r="RTH51" s="154"/>
      <c r="RTI51" s="154"/>
      <c r="RTJ51" s="154"/>
      <c r="RTK51" s="154"/>
      <c r="RTL51" s="154"/>
      <c r="RTM51" s="154"/>
      <c r="RTN51" s="154"/>
      <c r="RTO51" s="154"/>
      <c r="RTP51" s="154"/>
      <c r="RTQ51" s="154"/>
      <c r="RTR51" s="154"/>
      <c r="RTS51" s="154"/>
      <c r="RTT51" s="154"/>
      <c r="RTU51" s="154"/>
      <c r="RTV51" s="154"/>
      <c r="RTW51" s="154"/>
      <c r="RTX51" s="154"/>
      <c r="RTY51" s="154"/>
      <c r="RTZ51" s="154"/>
      <c r="RUA51" s="154"/>
      <c r="RUB51" s="154"/>
      <c r="RUC51" s="154"/>
      <c r="RUD51" s="154"/>
      <c r="RUE51" s="154"/>
      <c r="RUF51" s="154"/>
      <c r="RUG51" s="154"/>
      <c r="RUH51" s="154"/>
      <c r="RUI51" s="154"/>
      <c r="RUJ51" s="154"/>
      <c r="RUK51" s="154"/>
      <c r="RUL51" s="154"/>
      <c r="RUM51" s="154"/>
      <c r="RUN51" s="154"/>
      <c r="RUO51" s="154"/>
      <c r="RUP51" s="154"/>
      <c r="RUQ51" s="154"/>
      <c r="RUR51" s="154"/>
      <c r="RUS51" s="154"/>
      <c r="RUT51" s="154"/>
      <c r="RUU51" s="154"/>
      <c r="RUV51" s="154"/>
      <c r="RUW51" s="154"/>
      <c r="RUX51" s="154"/>
      <c r="RUY51" s="154"/>
      <c r="RUZ51" s="154"/>
      <c r="RVA51" s="154"/>
      <c r="RVB51" s="154"/>
      <c r="RVC51" s="154"/>
      <c r="RVD51" s="154"/>
      <c r="RVE51" s="154"/>
      <c r="RVF51" s="154"/>
      <c r="RVG51" s="154"/>
      <c r="RVH51" s="154"/>
      <c r="RVI51" s="154"/>
      <c r="RVJ51" s="154"/>
      <c r="RVK51" s="154"/>
      <c r="RVL51" s="154"/>
      <c r="RVM51" s="154"/>
      <c r="RVN51" s="154"/>
      <c r="RVO51" s="154"/>
      <c r="RVP51" s="154"/>
      <c r="RVQ51" s="154"/>
      <c r="RVR51" s="154"/>
      <c r="RVS51" s="154"/>
      <c r="RVT51" s="154"/>
      <c r="RVU51" s="154"/>
      <c r="RVV51" s="154"/>
      <c r="RVW51" s="154"/>
      <c r="RVX51" s="154"/>
      <c r="RVY51" s="154"/>
      <c r="RVZ51" s="154"/>
      <c r="RWA51" s="154"/>
      <c r="RWB51" s="154"/>
      <c r="RWC51" s="154"/>
      <c r="RWD51" s="154"/>
      <c r="RWE51" s="154"/>
      <c r="RWF51" s="154"/>
      <c r="RWG51" s="154"/>
      <c r="RWH51" s="154"/>
      <c r="RWI51" s="154"/>
      <c r="RWJ51" s="154"/>
      <c r="RWK51" s="154"/>
      <c r="RWL51" s="154"/>
      <c r="RWM51" s="154"/>
      <c r="RWN51" s="154"/>
      <c r="RWO51" s="154"/>
      <c r="RWP51" s="154"/>
      <c r="RWQ51" s="154"/>
      <c r="RWR51" s="154"/>
      <c r="RWS51" s="154"/>
      <c r="RWT51" s="154"/>
      <c r="RWU51" s="154"/>
      <c r="RWV51" s="154"/>
      <c r="RWW51" s="154"/>
      <c r="RWX51" s="154"/>
      <c r="RWY51" s="154"/>
      <c r="RWZ51" s="154"/>
      <c r="RXA51" s="154"/>
      <c r="RXB51" s="154"/>
      <c r="RXC51" s="154"/>
      <c r="RXD51" s="154"/>
      <c r="RXE51" s="154"/>
      <c r="RXF51" s="154"/>
      <c r="RXG51" s="154"/>
      <c r="RXH51" s="154"/>
      <c r="RXI51" s="154"/>
      <c r="RXJ51" s="154"/>
      <c r="RXK51" s="154"/>
      <c r="RXL51" s="154"/>
      <c r="RXM51" s="154"/>
      <c r="RXN51" s="154"/>
      <c r="RXO51" s="154"/>
      <c r="RXP51" s="154"/>
      <c r="RXQ51" s="154"/>
      <c r="RXR51" s="154"/>
      <c r="RXS51" s="154"/>
      <c r="RXT51" s="154"/>
      <c r="RXU51" s="154"/>
      <c r="RXV51" s="154"/>
      <c r="RXW51" s="154"/>
      <c r="RXX51" s="154"/>
      <c r="RXY51" s="154"/>
      <c r="RXZ51" s="154"/>
      <c r="RYA51" s="154"/>
      <c r="RYB51" s="154"/>
      <c r="RYC51" s="154"/>
      <c r="RYD51" s="154"/>
      <c r="RYE51" s="154"/>
      <c r="RYF51" s="154"/>
      <c r="RYG51" s="154"/>
      <c r="RYH51" s="154"/>
      <c r="RYI51" s="154"/>
      <c r="RYJ51" s="154"/>
      <c r="RYK51" s="154"/>
      <c r="RYL51" s="154"/>
      <c r="RYM51" s="154"/>
      <c r="RYN51" s="154"/>
      <c r="RYO51" s="154"/>
      <c r="RYP51" s="154"/>
      <c r="RYQ51" s="154"/>
      <c r="RYR51" s="154"/>
      <c r="RYS51" s="154"/>
      <c r="RYT51" s="154"/>
      <c r="RYU51" s="154"/>
      <c r="RYV51" s="154"/>
      <c r="RYW51" s="154"/>
      <c r="RYX51" s="154"/>
      <c r="RYY51" s="154"/>
      <c r="RYZ51" s="154"/>
      <c r="RZA51" s="154"/>
      <c r="RZB51" s="154"/>
      <c r="RZC51" s="154"/>
      <c r="RZD51" s="154"/>
      <c r="RZE51" s="154"/>
      <c r="RZF51" s="154"/>
      <c r="RZG51" s="154"/>
      <c r="RZH51" s="154"/>
      <c r="RZI51" s="154"/>
      <c r="RZJ51" s="154"/>
      <c r="RZK51" s="154"/>
      <c r="RZL51" s="154"/>
      <c r="RZM51" s="154"/>
      <c r="RZN51" s="154"/>
      <c r="RZO51" s="154"/>
      <c r="RZP51" s="154"/>
      <c r="RZQ51" s="154"/>
      <c r="RZR51" s="154"/>
      <c r="RZS51" s="154"/>
      <c r="RZT51" s="154"/>
      <c r="RZU51" s="154"/>
      <c r="RZV51" s="154"/>
      <c r="RZW51" s="154"/>
      <c r="RZX51" s="154"/>
      <c r="RZY51" s="154"/>
      <c r="RZZ51" s="154"/>
      <c r="SAA51" s="154"/>
      <c r="SAB51" s="154"/>
      <c r="SAC51" s="154"/>
      <c r="SAD51" s="154"/>
      <c r="SAE51" s="154"/>
      <c r="SAF51" s="154"/>
      <c r="SAG51" s="154"/>
      <c r="SAH51" s="154"/>
      <c r="SAI51" s="154"/>
      <c r="SAJ51" s="154"/>
      <c r="SAK51" s="154"/>
      <c r="SAL51" s="154"/>
      <c r="SAM51" s="154"/>
      <c r="SAN51" s="154"/>
      <c r="SAO51" s="154"/>
      <c r="SAP51" s="154"/>
      <c r="SAQ51" s="154"/>
      <c r="SAR51" s="154"/>
      <c r="SAS51" s="154"/>
      <c r="SAT51" s="154"/>
      <c r="SAU51" s="154"/>
      <c r="SAV51" s="154"/>
      <c r="SAW51" s="154"/>
      <c r="SAX51" s="154"/>
      <c r="SAY51" s="154"/>
      <c r="SAZ51" s="154"/>
      <c r="SBA51" s="154"/>
      <c r="SBB51" s="154"/>
      <c r="SBC51" s="154"/>
      <c r="SBD51" s="154"/>
      <c r="SBE51" s="154"/>
      <c r="SBF51" s="154"/>
      <c r="SBG51" s="154"/>
      <c r="SBH51" s="154"/>
      <c r="SBI51" s="154"/>
      <c r="SBJ51" s="154"/>
      <c r="SBK51" s="154"/>
      <c r="SBL51" s="154"/>
      <c r="SBM51" s="154"/>
      <c r="SBN51" s="154"/>
      <c r="SBO51" s="154"/>
      <c r="SBP51" s="154"/>
      <c r="SBQ51" s="154"/>
      <c r="SBR51" s="154"/>
      <c r="SBS51" s="154"/>
      <c r="SBT51" s="154"/>
      <c r="SBU51" s="154"/>
      <c r="SBV51" s="154"/>
      <c r="SBW51" s="154"/>
      <c r="SBX51" s="154"/>
      <c r="SBY51" s="154"/>
      <c r="SBZ51" s="154"/>
      <c r="SCA51" s="154"/>
      <c r="SCB51" s="154"/>
      <c r="SCC51" s="154"/>
      <c r="SCD51" s="154"/>
      <c r="SCE51" s="154"/>
      <c r="SCF51" s="154"/>
      <c r="SCG51" s="154"/>
      <c r="SCH51" s="154"/>
      <c r="SCI51" s="154"/>
      <c r="SCJ51" s="154"/>
      <c r="SCK51" s="154"/>
      <c r="SCL51" s="154"/>
      <c r="SCM51" s="154"/>
      <c r="SCN51" s="154"/>
      <c r="SCO51" s="154"/>
      <c r="SCP51" s="154"/>
      <c r="SCQ51" s="154"/>
      <c r="SCR51" s="154"/>
      <c r="SCS51" s="154"/>
      <c r="SCT51" s="154"/>
      <c r="SCU51" s="154"/>
      <c r="SCV51" s="154"/>
      <c r="SCW51" s="154"/>
      <c r="SCX51" s="154"/>
      <c r="SCY51" s="154"/>
      <c r="SCZ51" s="154"/>
      <c r="SDA51" s="154"/>
      <c r="SDB51" s="154"/>
      <c r="SDC51" s="154"/>
      <c r="SDD51" s="154"/>
      <c r="SDE51" s="154"/>
      <c r="SDF51" s="154"/>
      <c r="SDG51" s="154"/>
      <c r="SDH51" s="154"/>
      <c r="SDI51" s="154"/>
      <c r="SDJ51" s="154"/>
      <c r="SDK51" s="154"/>
      <c r="SDL51" s="154"/>
      <c r="SDM51" s="154"/>
      <c r="SDN51" s="154"/>
      <c r="SDO51" s="154"/>
      <c r="SDP51" s="154"/>
      <c r="SDQ51" s="154"/>
      <c r="SDR51" s="154"/>
      <c r="SDS51" s="154"/>
      <c r="SDT51" s="154"/>
      <c r="SDU51" s="154"/>
      <c r="SDV51" s="154"/>
      <c r="SDW51" s="154"/>
      <c r="SDX51" s="154"/>
      <c r="SDY51" s="154"/>
      <c r="SDZ51" s="154"/>
      <c r="SEA51" s="154"/>
      <c r="SEB51" s="154"/>
      <c r="SEC51" s="154"/>
      <c r="SED51" s="154"/>
      <c r="SEE51" s="154"/>
      <c r="SEF51" s="154"/>
      <c r="SEG51" s="154"/>
      <c r="SEH51" s="154"/>
      <c r="SEI51" s="154"/>
      <c r="SEJ51" s="154"/>
      <c r="SEK51" s="154"/>
      <c r="SEL51" s="154"/>
      <c r="SEM51" s="154"/>
      <c r="SEN51" s="154"/>
      <c r="SEO51" s="154"/>
      <c r="SEP51" s="154"/>
      <c r="SEQ51" s="154"/>
      <c r="SER51" s="154"/>
      <c r="SES51" s="154"/>
      <c r="SET51" s="154"/>
      <c r="SEU51" s="154"/>
      <c r="SEV51" s="154"/>
      <c r="SEW51" s="154"/>
      <c r="SEX51" s="154"/>
      <c r="SEY51" s="154"/>
      <c r="SEZ51" s="154"/>
      <c r="SFA51" s="154"/>
      <c r="SFB51" s="154"/>
      <c r="SFC51" s="154"/>
      <c r="SFD51" s="154"/>
      <c r="SFE51" s="154"/>
      <c r="SFF51" s="154"/>
      <c r="SFG51" s="154"/>
      <c r="SFH51" s="154"/>
      <c r="SFI51" s="154"/>
      <c r="SFJ51" s="154"/>
      <c r="SFK51" s="154"/>
      <c r="SFL51" s="154"/>
      <c r="SFM51" s="154"/>
      <c r="SFN51" s="154"/>
      <c r="SFO51" s="154"/>
      <c r="SFP51" s="154"/>
      <c r="SFQ51" s="154"/>
      <c r="SFR51" s="154"/>
      <c r="SFS51" s="154"/>
      <c r="SFT51" s="154"/>
      <c r="SFU51" s="154"/>
      <c r="SFV51" s="154"/>
      <c r="SFW51" s="154"/>
      <c r="SFX51" s="154"/>
      <c r="SFY51" s="154"/>
      <c r="SFZ51" s="154"/>
      <c r="SGA51" s="154"/>
      <c r="SGB51" s="154"/>
      <c r="SGC51" s="154"/>
      <c r="SGD51" s="154"/>
      <c r="SGE51" s="154"/>
      <c r="SGF51" s="154"/>
      <c r="SGG51" s="154"/>
      <c r="SGH51" s="154"/>
      <c r="SGI51" s="154"/>
      <c r="SGJ51" s="154"/>
      <c r="SGK51" s="154"/>
      <c r="SGL51" s="154"/>
      <c r="SGM51" s="154"/>
      <c r="SGN51" s="154"/>
      <c r="SGO51" s="154"/>
      <c r="SGP51" s="154"/>
      <c r="SGQ51" s="154"/>
      <c r="SGR51" s="154"/>
      <c r="SGS51" s="154"/>
      <c r="SGT51" s="154"/>
      <c r="SGU51" s="154"/>
      <c r="SGV51" s="154"/>
      <c r="SGW51" s="154"/>
      <c r="SGX51" s="154"/>
      <c r="SGY51" s="154"/>
      <c r="SGZ51" s="154"/>
      <c r="SHA51" s="154"/>
      <c r="SHB51" s="154"/>
      <c r="SHC51" s="154"/>
      <c r="SHD51" s="154"/>
      <c r="SHE51" s="154"/>
      <c r="SHF51" s="154"/>
      <c r="SHG51" s="154"/>
      <c r="SHH51" s="154"/>
      <c r="SHI51" s="154"/>
      <c r="SHJ51" s="154"/>
      <c r="SHK51" s="154"/>
      <c r="SHL51" s="154"/>
      <c r="SHM51" s="154"/>
      <c r="SHN51" s="154"/>
      <c r="SHO51" s="154"/>
      <c r="SHP51" s="154"/>
      <c r="SHQ51" s="154"/>
      <c r="SHR51" s="154"/>
      <c r="SHS51" s="154"/>
      <c r="SHT51" s="154"/>
      <c r="SHU51" s="154"/>
      <c r="SHV51" s="154"/>
      <c r="SHW51" s="154"/>
      <c r="SHX51" s="154"/>
      <c r="SHY51" s="154"/>
      <c r="SHZ51" s="154"/>
      <c r="SIA51" s="154"/>
      <c r="SIB51" s="154"/>
      <c r="SIC51" s="154"/>
      <c r="SID51" s="154"/>
      <c r="SIE51" s="154"/>
      <c r="SIF51" s="154"/>
      <c r="SIG51" s="154"/>
      <c r="SIH51" s="154"/>
      <c r="SII51" s="154"/>
      <c r="SIJ51" s="154"/>
      <c r="SIK51" s="154"/>
      <c r="SIL51" s="154"/>
      <c r="SIM51" s="154"/>
      <c r="SIN51" s="154"/>
      <c r="SIO51" s="154"/>
      <c r="SIP51" s="154"/>
      <c r="SIQ51" s="154"/>
      <c r="SIR51" s="154"/>
      <c r="SIS51" s="154"/>
      <c r="SIT51" s="154"/>
      <c r="SIU51" s="154"/>
      <c r="SIV51" s="154"/>
      <c r="SIW51" s="154"/>
      <c r="SIX51" s="154"/>
      <c r="SIY51" s="154"/>
      <c r="SIZ51" s="154"/>
      <c r="SJA51" s="154"/>
      <c r="SJB51" s="154"/>
      <c r="SJC51" s="154"/>
      <c r="SJD51" s="154"/>
      <c r="SJE51" s="154"/>
      <c r="SJF51" s="154"/>
      <c r="SJG51" s="154"/>
      <c r="SJH51" s="154"/>
      <c r="SJI51" s="154"/>
      <c r="SJJ51" s="154"/>
      <c r="SJK51" s="154"/>
      <c r="SJL51" s="154"/>
      <c r="SJM51" s="154"/>
      <c r="SJN51" s="154"/>
      <c r="SJO51" s="154"/>
      <c r="SJP51" s="154"/>
      <c r="SJQ51" s="154"/>
      <c r="SJR51" s="154"/>
      <c r="SJS51" s="154"/>
      <c r="SJT51" s="154"/>
      <c r="SJU51" s="154"/>
      <c r="SJV51" s="154"/>
      <c r="SJW51" s="154"/>
      <c r="SJX51" s="154"/>
      <c r="SJY51" s="154"/>
      <c r="SJZ51" s="154"/>
      <c r="SKA51" s="154"/>
      <c r="SKB51" s="154"/>
      <c r="SKC51" s="154"/>
      <c r="SKD51" s="154"/>
      <c r="SKE51" s="154"/>
      <c r="SKF51" s="154"/>
      <c r="SKG51" s="154"/>
      <c r="SKH51" s="154"/>
      <c r="SKI51" s="154"/>
      <c r="SKJ51" s="154"/>
      <c r="SKK51" s="154"/>
      <c r="SKL51" s="154"/>
      <c r="SKM51" s="154"/>
      <c r="SKN51" s="154"/>
      <c r="SKO51" s="154"/>
      <c r="SKP51" s="154"/>
      <c r="SKQ51" s="154"/>
      <c r="SKR51" s="154"/>
      <c r="SKS51" s="154"/>
      <c r="SKT51" s="154"/>
      <c r="SKU51" s="154"/>
      <c r="SKV51" s="154"/>
      <c r="SKW51" s="154"/>
      <c r="SKX51" s="154"/>
      <c r="SKY51" s="154"/>
      <c r="SKZ51" s="154"/>
      <c r="SLA51" s="154"/>
      <c r="SLB51" s="154"/>
      <c r="SLC51" s="154"/>
      <c r="SLD51" s="154"/>
      <c r="SLE51" s="154"/>
      <c r="SLF51" s="154"/>
      <c r="SLG51" s="154"/>
      <c r="SLH51" s="154"/>
      <c r="SLI51" s="154"/>
      <c r="SLJ51" s="154"/>
      <c r="SLK51" s="154"/>
      <c r="SLL51" s="154"/>
      <c r="SLM51" s="154"/>
      <c r="SLN51" s="154"/>
      <c r="SLO51" s="154"/>
      <c r="SLP51" s="154"/>
      <c r="SLQ51" s="154"/>
      <c r="SLR51" s="154"/>
      <c r="SLS51" s="154"/>
      <c r="SLT51" s="154"/>
      <c r="SLU51" s="154"/>
      <c r="SLV51" s="154"/>
      <c r="SLW51" s="154"/>
      <c r="SLX51" s="154"/>
      <c r="SLY51" s="154"/>
      <c r="SLZ51" s="154"/>
      <c r="SMA51" s="154"/>
      <c r="SMB51" s="154"/>
      <c r="SMC51" s="154"/>
      <c r="SMD51" s="154"/>
      <c r="SME51" s="154"/>
      <c r="SMF51" s="154"/>
      <c r="SMG51" s="154"/>
      <c r="SMH51" s="154"/>
      <c r="SMI51" s="154"/>
      <c r="SMJ51" s="154"/>
      <c r="SMK51" s="154"/>
      <c r="SML51" s="154"/>
      <c r="SMM51" s="154"/>
      <c r="SMN51" s="154"/>
      <c r="SMO51" s="154"/>
      <c r="SMP51" s="154"/>
      <c r="SMQ51" s="154"/>
      <c r="SMR51" s="154"/>
      <c r="SMS51" s="154"/>
      <c r="SMT51" s="154"/>
      <c r="SMU51" s="154"/>
      <c r="SMV51" s="154"/>
      <c r="SMW51" s="154"/>
      <c r="SMX51" s="154"/>
      <c r="SMY51" s="154"/>
      <c r="SMZ51" s="154"/>
      <c r="SNA51" s="154"/>
      <c r="SNB51" s="154"/>
      <c r="SNC51" s="154"/>
      <c r="SND51" s="154"/>
      <c r="SNE51" s="154"/>
      <c r="SNF51" s="154"/>
      <c r="SNG51" s="154"/>
      <c r="SNH51" s="154"/>
      <c r="SNI51" s="154"/>
      <c r="SNJ51" s="154"/>
      <c r="SNK51" s="154"/>
      <c r="SNL51" s="154"/>
      <c r="SNM51" s="154"/>
      <c r="SNN51" s="154"/>
      <c r="SNO51" s="154"/>
      <c r="SNP51" s="154"/>
      <c r="SNQ51" s="154"/>
      <c r="SNR51" s="154"/>
      <c r="SNS51" s="154"/>
      <c r="SNT51" s="154"/>
      <c r="SNU51" s="154"/>
      <c r="SNV51" s="154"/>
      <c r="SNW51" s="154"/>
      <c r="SNX51" s="154"/>
      <c r="SNY51" s="154"/>
      <c r="SNZ51" s="154"/>
      <c r="SOA51" s="154"/>
      <c r="SOB51" s="154"/>
      <c r="SOC51" s="154"/>
      <c r="SOD51" s="154"/>
      <c r="SOE51" s="154"/>
      <c r="SOF51" s="154"/>
      <c r="SOG51" s="154"/>
      <c r="SOH51" s="154"/>
      <c r="SOI51" s="154"/>
      <c r="SOJ51" s="154"/>
      <c r="SOK51" s="154"/>
      <c r="SOL51" s="154"/>
      <c r="SOM51" s="154"/>
      <c r="SON51" s="154"/>
      <c r="SOO51" s="154"/>
      <c r="SOP51" s="154"/>
      <c r="SOQ51" s="154"/>
      <c r="SOR51" s="154"/>
      <c r="SOS51" s="154"/>
      <c r="SOT51" s="154"/>
      <c r="SOU51" s="154"/>
      <c r="SOV51" s="154"/>
      <c r="SOW51" s="154"/>
      <c r="SOX51" s="154"/>
      <c r="SOY51" s="154"/>
      <c r="SOZ51" s="154"/>
      <c r="SPA51" s="154"/>
      <c r="SPB51" s="154"/>
      <c r="SPC51" s="154"/>
      <c r="SPD51" s="154"/>
      <c r="SPE51" s="154"/>
      <c r="SPF51" s="154"/>
      <c r="SPG51" s="154"/>
      <c r="SPH51" s="154"/>
      <c r="SPI51" s="154"/>
      <c r="SPJ51" s="154"/>
      <c r="SPK51" s="154"/>
      <c r="SPL51" s="154"/>
      <c r="SPM51" s="154"/>
      <c r="SPN51" s="154"/>
      <c r="SPO51" s="154"/>
      <c r="SPP51" s="154"/>
      <c r="SPQ51" s="154"/>
      <c r="SPR51" s="154"/>
      <c r="SPS51" s="154"/>
      <c r="SPT51" s="154"/>
      <c r="SPU51" s="154"/>
      <c r="SPV51" s="154"/>
      <c r="SPW51" s="154"/>
      <c r="SPX51" s="154"/>
      <c r="SPY51" s="154"/>
      <c r="SPZ51" s="154"/>
      <c r="SQA51" s="154"/>
      <c r="SQB51" s="154"/>
      <c r="SQC51" s="154"/>
      <c r="SQD51" s="154"/>
      <c r="SQE51" s="154"/>
      <c r="SQF51" s="154"/>
      <c r="SQG51" s="154"/>
      <c r="SQH51" s="154"/>
      <c r="SQI51" s="154"/>
      <c r="SQJ51" s="154"/>
      <c r="SQK51" s="154"/>
      <c r="SQL51" s="154"/>
      <c r="SQM51" s="154"/>
      <c r="SQN51" s="154"/>
      <c r="SQO51" s="154"/>
      <c r="SQP51" s="154"/>
      <c r="SQQ51" s="154"/>
      <c r="SQR51" s="154"/>
      <c r="SQS51" s="154"/>
      <c r="SQT51" s="154"/>
      <c r="SQU51" s="154"/>
      <c r="SQV51" s="154"/>
      <c r="SQW51" s="154"/>
      <c r="SQX51" s="154"/>
      <c r="SQY51" s="154"/>
      <c r="SQZ51" s="154"/>
      <c r="SRA51" s="154"/>
      <c r="SRB51" s="154"/>
      <c r="SRC51" s="154"/>
      <c r="SRD51" s="154"/>
      <c r="SRE51" s="154"/>
      <c r="SRF51" s="154"/>
      <c r="SRG51" s="154"/>
      <c r="SRH51" s="154"/>
      <c r="SRI51" s="154"/>
      <c r="SRJ51" s="154"/>
      <c r="SRK51" s="154"/>
      <c r="SRL51" s="154"/>
      <c r="SRM51" s="154"/>
      <c r="SRN51" s="154"/>
      <c r="SRO51" s="154"/>
      <c r="SRP51" s="154"/>
      <c r="SRQ51" s="154"/>
      <c r="SRR51" s="154"/>
      <c r="SRS51" s="154"/>
      <c r="SRT51" s="154"/>
      <c r="SRU51" s="154"/>
      <c r="SRV51" s="154"/>
      <c r="SRW51" s="154"/>
      <c r="SRX51" s="154"/>
      <c r="SRY51" s="154"/>
      <c r="SRZ51" s="154"/>
      <c r="SSA51" s="154"/>
      <c r="SSB51" s="154"/>
      <c r="SSC51" s="154"/>
      <c r="SSD51" s="154"/>
      <c r="SSE51" s="154"/>
      <c r="SSF51" s="154"/>
      <c r="SSG51" s="154"/>
      <c r="SSH51" s="154"/>
      <c r="SSI51" s="154"/>
      <c r="SSJ51" s="154"/>
      <c r="SSK51" s="154"/>
      <c r="SSL51" s="154"/>
      <c r="SSM51" s="154"/>
      <c r="SSN51" s="154"/>
      <c r="SSO51" s="154"/>
      <c r="SSP51" s="154"/>
      <c r="SSQ51" s="154"/>
      <c r="SSR51" s="154"/>
      <c r="SSS51" s="154"/>
      <c r="SST51" s="154"/>
      <c r="SSU51" s="154"/>
      <c r="SSV51" s="154"/>
      <c r="SSW51" s="154"/>
      <c r="SSX51" s="154"/>
      <c r="SSY51" s="154"/>
      <c r="SSZ51" s="154"/>
      <c r="STA51" s="154"/>
      <c r="STB51" s="154"/>
      <c r="STC51" s="154"/>
      <c r="STD51" s="154"/>
      <c r="STE51" s="154"/>
      <c r="STF51" s="154"/>
      <c r="STG51" s="154"/>
      <c r="STH51" s="154"/>
      <c r="STI51" s="154"/>
      <c r="STJ51" s="154"/>
      <c r="STK51" s="154"/>
      <c r="STL51" s="154"/>
      <c r="STM51" s="154"/>
      <c r="STN51" s="154"/>
      <c r="STO51" s="154"/>
      <c r="STP51" s="154"/>
      <c r="STQ51" s="154"/>
      <c r="STR51" s="154"/>
      <c r="STS51" s="154"/>
      <c r="STT51" s="154"/>
      <c r="STU51" s="154"/>
      <c r="STV51" s="154"/>
      <c r="STW51" s="154"/>
      <c r="STX51" s="154"/>
      <c r="STY51" s="154"/>
      <c r="STZ51" s="154"/>
      <c r="SUA51" s="154"/>
      <c r="SUB51" s="154"/>
      <c r="SUC51" s="154"/>
      <c r="SUD51" s="154"/>
      <c r="SUE51" s="154"/>
      <c r="SUF51" s="154"/>
      <c r="SUG51" s="154"/>
      <c r="SUH51" s="154"/>
      <c r="SUI51" s="154"/>
      <c r="SUJ51" s="154"/>
      <c r="SUK51" s="154"/>
      <c r="SUL51" s="154"/>
      <c r="SUM51" s="154"/>
      <c r="SUN51" s="154"/>
      <c r="SUO51" s="154"/>
      <c r="SUP51" s="154"/>
      <c r="SUQ51" s="154"/>
      <c r="SUR51" s="154"/>
      <c r="SUS51" s="154"/>
      <c r="SUT51" s="154"/>
      <c r="SUU51" s="154"/>
      <c r="SUV51" s="154"/>
      <c r="SUW51" s="154"/>
      <c r="SUX51" s="154"/>
      <c r="SUY51" s="154"/>
      <c r="SUZ51" s="154"/>
      <c r="SVA51" s="154"/>
      <c r="SVB51" s="154"/>
      <c r="SVC51" s="154"/>
      <c r="SVD51" s="154"/>
      <c r="SVE51" s="154"/>
      <c r="SVF51" s="154"/>
      <c r="SVG51" s="154"/>
      <c r="SVH51" s="154"/>
      <c r="SVI51" s="154"/>
      <c r="SVJ51" s="154"/>
      <c r="SVK51" s="154"/>
      <c r="SVL51" s="154"/>
      <c r="SVM51" s="154"/>
      <c r="SVN51" s="154"/>
      <c r="SVO51" s="154"/>
      <c r="SVP51" s="154"/>
      <c r="SVQ51" s="154"/>
      <c r="SVR51" s="154"/>
      <c r="SVS51" s="154"/>
      <c r="SVT51" s="154"/>
      <c r="SVU51" s="154"/>
      <c r="SVV51" s="154"/>
      <c r="SVW51" s="154"/>
      <c r="SVX51" s="154"/>
      <c r="SVY51" s="154"/>
      <c r="SVZ51" s="154"/>
      <c r="SWA51" s="154"/>
      <c r="SWB51" s="154"/>
      <c r="SWC51" s="154"/>
      <c r="SWD51" s="154"/>
      <c r="SWE51" s="154"/>
      <c r="SWF51" s="154"/>
      <c r="SWG51" s="154"/>
      <c r="SWH51" s="154"/>
      <c r="SWI51" s="154"/>
      <c r="SWJ51" s="154"/>
      <c r="SWK51" s="154"/>
      <c r="SWL51" s="154"/>
      <c r="SWM51" s="154"/>
      <c r="SWN51" s="154"/>
      <c r="SWO51" s="154"/>
      <c r="SWP51" s="154"/>
      <c r="SWQ51" s="154"/>
      <c r="SWR51" s="154"/>
      <c r="SWS51" s="154"/>
      <c r="SWT51" s="154"/>
      <c r="SWU51" s="154"/>
      <c r="SWV51" s="154"/>
      <c r="SWW51" s="154"/>
      <c r="SWX51" s="154"/>
      <c r="SWY51" s="154"/>
      <c r="SWZ51" s="154"/>
      <c r="SXA51" s="154"/>
      <c r="SXB51" s="154"/>
      <c r="SXC51" s="154"/>
      <c r="SXD51" s="154"/>
      <c r="SXE51" s="154"/>
      <c r="SXF51" s="154"/>
      <c r="SXG51" s="154"/>
      <c r="SXH51" s="154"/>
      <c r="SXI51" s="154"/>
      <c r="SXJ51" s="154"/>
      <c r="SXK51" s="154"/>
      <c r="SXL51" s="154"/>
      <c r="SXM51" s="154"/>
      <c r="SXN51" s="154"/>
      <c r="SXO51" s="154"/>
      <c r="SXP51" s="154"/>
      <c r="SXQ51" s="154"/>
      <c r="SXR51" s="154"/>
      <c r="SXS51" s="154"/>
      <c r="SXT51" s="154"/>
      <c r="SXU51" s="154"/>
      <c r="SXV51" s="154"/>
      <c r="SXW51" s="154"/>
      <c r="SXX51" s="154"/>
      <c r="SXY51" s="154"/>
      <c r="SXZ51" s="154"/>
      <c r="SYA51" s="154"/>
      <c r="SYB51" s="154"/>
      <c r="SYC51" s="154"/>
      <c r="SYD51" s="154"/>
      <c r="SYE51" s="154"/>
      <c r="SYF51" s="154"/>
      <c r="SYG51" s="154"/>
      <c r="SYH51" s="154"/>
      <c r="SYI51" s="154"/>
      <c r="SYJ51" s="154"/>
      <c r="SYK51" s="154"/>
      <c r="SYL51" s="154"/>
      <c r="SYM51" s="154"/>
      <c r="SYN51" s="154"/>
      <c r="SYO51" s="154"/>
      <c r="SYP51" s="154"/>
      <c r="SYQ51" s="154"/>
      <c r="SYR51" s="154"/>
      <c r="SYS51" s="154"/>
      <c r="SYT51" s="154"/>
      <c r="SYU51" s="154"/>
      <c r="SYV51" s="154"/>
      <c r="SYW51" s="154"/>
      <c r="SYX51" s="154"/>
      <c r="SYY51" s="154"/>
      <c r="SYZ51" s="154"/>
      <c r="SZA51" s="154"/>
      <c r="SZB51" s="154"/>
      <c r="SZC51" s="154"/>
      <c r="SZD51" s="154"/>
      <c r="SZE51" s="154"/>
      <c r="SZF51" s="154"/>
      <c r="SZG51" s="154"/>
      <c r="SZH51" s="154"/>
      <c r="SZI51" s="154"/>
      <c r="SZJ51" s="154"/>
      <c r="SZK51" s="154"/>
      <c r="SZL51" s="154"/>
      <c r="SZM51" s="154"/>
      <c r="SZN51" s="154"/>
      <c r="SZO51" s="154"/>
      <c r="SZP51" s="154"/>
      <c r="SZQ51" s="154"/>
      <c r="SZR51" s="154"/>
      <c r="SZS51" s="154"/>
      <c r="SZT51" s="154"/>
      <c r="SZU51" s="154"/>
      <c r="SZV51" s="154"/>
      <c r="SZW51" s="154"/>
      <c r="SZX51" s="154"/>
      <c r="SZY51" s="154"/>
      <c r="SZZ51" s="154"/>
      <c r="TAA51" s="154"/>
      <c r="TAB51" s="154"/>
      <c r="TAC51" s="154"/>
      <c r="TAD51" s="154"/>
      <c r="TAE51" s="154"/>
      <c r="TAF51" s="154"/>
      <c r="TAG51" s="154"/>
      <c r="TAH51" s="154"/>
      <c r="TAI51" s="154"/>
      <c r="TAJ51" s="154"/>
      <c r="TAK51" s="154"/>
      <c r="TAL51" s="154"/>
      <c r="TAM51" s="154"/>
      <c r="TAN51" s="154"/>
      <c r="TAO51" s="154"/>
      <c r="TAP51" s="154"/>
      <c r="TAQ51" s="154"/>
      <c r="TAR51" s="154"/>
      <c r="TAS51" s="154"/>
      <c r="TAT51" s="154"/>
      <c r="TAU51" s="154"/>
      <c r="TAV51" s="154"/>
      <c r="TAW51" s="154"/>
      <c r="TAX51" s="154"/>
      <c r="TAY51" s="154"/>
      <c r="TAZ51" s="154"/>
      <c r="TBA51" s="154"/>
      <c r="TBB51" s="154"/>
      <c r="TBC51" s="154"/>
      <c r="TBD51" s="154"/>
      <c r="TBE51" s="154"/>
      <c r="TBF51" s="154"/>
      <c r="TBG51" s="154"/>
      <c r="TBH51" s="154"/>
      <c r="TBI51" s="154"/>
      <c r="TBJ51" s="154"/>
      <c r="TBK51" s="154"/>
      <c r="TBL51" s="154"/>
      <c r="TBM51" s="154"/>
      <c r="TBN51" s="154"/>
      <c r="TBO51" s="154"/>
      <c r="TBP51" s="154"/>
      <c r="TBQ51" s="154"/>
      <c r="TBR51" s="154"/>
      <c r="TBS51" s="154"/>
      <c r="TBT51" s="154"/>
      <c r="TBU51" s="154"/>
      <c r="TBV51" s="154"/>
      <c r="TBW51" s="154"/>
      <c r="TBX51" s="154"/>
      <c r="TBY51" s="154"/>
      <c r="TBZ51" s="154"/>
      <c r="TCA51" s="154"/>
      <c r="TCB51" s="154"/>
      <c r="TCC51" s="154"/>
      <c r="TCD51" s="154"/>
      <c r="TCE51" s="154"/>
      <c r="TCF51" s="154"/>
      <c r="TCG51" s="154"/>
      <c r="TCH51" s="154"/>
      <c r="TCI51" s="154"/>
      <c r="TCJ51" s="154"/>
      <c r="TCK51" s="154"/>
      <c r="TCL51" s="154"/>
      <c r="TCM51" s="154"/>
      <c r="TCN51" s="154"/>
      <c r="TCO51" s="154"/>
      <c r="TCP51" s="154"/>
      <c r="TCQ51" s="154"/>
      <c r="TCR51" s="154"/>
      <c r="TCS51" s="154"/>
      <c r="TCT51" s="154"/>
      <c r="TCU51" s="154"/>
      <c r="TCV51" s="154"/>
      <c r="TCW51" s="154"/>
      <c r="TCX51" s="154"/>
      <c r="TCY51" s="154"/>
      <c r="TCZ51" s="154"/>
      <c r="TDA51" s="154"/>
      <c r="TDB51" s="154"/>
      <c r="TDC51" s="154"/>
      <c r="TDD51" s="154"/>
      <c r="TDE51" s="154"/>
      <c r="TDF51" s="154"/>
      <c r="TDG51" s="154"/>
      <c r="TDH51" s="154"/>
      <c r="TDI51" s="154"/>
      <c r="TDJ51" s="154"/>
      <c r="TDK51" s="154"/>
      <c r="TDL51" s="154"/>
      <c r="TDM51" s="154"/>
      <c r="TDN51" s="154"/>
      <c r="TDO51" s="154"/>
      <c r="TDP51" s="154"/>
      <c r="TDQ51" s="154"/>
      <c r="TDR51" s="154"/>
      <c r="TDS51" s="154"/>
      <c r="TDT51" s="154"/>
      <c r="TDU51" s="154"/>
      <c r="TDV51" s="154"/>
      <c r="TDW51" s="154"/>
      <c r="TDX51" s="154"/>
      <c r="TDY51" s="154"/>
      <c r="TDZ51" s="154"/>
      <c r="TEA51" s="154"/>
      <c r="TEB51" s="154"/>
      <c r="TEC51" s="154"/>
      <c r="TED51" s="154"/>
      <c r="TEE51" s="154"/>
      <c r="TEF51" s="154"/>
      <c r="TEG51" s="154"/>
      <c r="TEH51" s="154"/>
      <c r="TEI51" s="154"/>
      <c r="TEJ51" s="154"/>
      <c r="TEK51" s="154"/>
      <c r="TEL51" s="154"/>
      <c r="TEM51" s="154"/>
      <c r="TEN51" s="154"/>
      <c r="TEO51" s="154"/>
      <c r="TEP51" s="154"/>
      <c r="TEQ51" s="154"/>
      <c r="TER51" s="154"/>
      <c r="TES51" s="154"/>
      <c r="TET51" s="154"/>
      <c r="TEU51" s="154"/>
      <c r="TEV51" s="154"/>
      <c r="TEW51" s="154"/>
      <c r="TEX51" s="154"/>
      <c r="TEY51" s="154"/>
      <c r="TEZ51" s="154"/>
      <c r="TFA51" s="154"/>
      <c r="TFB51" s="154"/>
      <c r="TFC51" s="154"/>
      <c r="TFD51" s="154"/>
      <c r="TFE51" s="154"/>
      <c r="TFF51" s="154"/>
      <c r="TFG51" s="154"/>
      <c r="TFH51" s="154"/>
      <c r="TFI51" s="154"/>
      <c r="TFJ51" s="154"/>
      <c r="TFK51" s="154"/>
      <c r="TFL51" s="154"/>
      <c r="TFM51" s="154"/>
      <c r="TFN51" s="154"/>
      <c r="TFO51" s="154"/>
      <c r="TFP51" s="154"/>
      <c r="TFQ51" s="154"/>
      <c r="TFR51" s="154"/>
      <c r="TFS51" s="154"/>
      <c r="TFT51" s="154"/>
      <c r="TFU51" s="154"/>
      <c r="TFV51" s="154"/>
      <c r="TFW51" s="154"/>
      <c r="TFX51" s="154"/>
      <c r="TFY51" s="154"/>
      <c r="TFZ51" s="154"/>
      <c r="TGA51" s="154"/>
      <c r="TGB51" s="154"/>
      <c r="TGC51" s="154"/>
      <c r="TGD51" s="154"/>
      <c r="TGE51" s="154"/>
      <c r="TGF51" s="154"/>
      <c r="TGG51" s="154"/>
      <c r="TGH51" s="154"/>
      <c r="TGI51" s="154"/>
      <c r="TGJ51" s="154"/>
      <c r="TGK51" s="154"/>
      <c r="TGL51" s="154"/>
      <c r="TGM51" s="154"/>
      <c r="TGN51" s="154"/>
      <c r="TGO51" s="154"/>
      <c r="TGP51" s="154"/>
      <c r="TGQ51" s="154"/>
      <c r="TGR51" s="154"/>
      <c r="TGS51" s="154"/>
      <c r="TGT51" s="154"/>
      <c r="TGU51" s="154"/>
      <c r="TGV51" s="154"/>
      <c r="TGW51" s="154"/>
      <c r="TGX51" s="154"/>
      <c r="TGY51" s="154"/>
      <c r="TGZ51" s="154"/>
      <c r="THA51" s="154"/>
      <c r="THB51" s="154"/>
      <c r="THC51" s="154"/>
      <c r="THD51" s="154"/>
      <c r="THE51" s="154"/>
      <c r="THF51" s="154"/>
      <c r="THG51" s="154"/>
      <c r="THH51" s="154"/>
      <c r="THI51" s="154"/>
      <c r="THJ51" s="154"/>
      <c r="THK51" s="154"/>
      <c r="THL51" s="154"/>
      <c r="THM51" s="154"/>
      <c r="THN51" s="154"/>
      <c r="THO51" s="154"/>
      <c r="THP51" s="154"/>
      <c r="THQ51" s="154"/>
      <c r="THR51" s="154"/>
      <c r="THS51" s="154"/>
      <c r="THT51" s="154"/>
      <c r="THU51" s="154"/>
      <c r="THV51" s="154"/>
      <c r="THW51" s="154"/>
      <c r="THX51" s="154"/>
      <c r="THY51" s="154"/>
      <c r="THZ51" s="154"/>
      <c r="TIA51" s="154"/>
      <c r="TIB51" s="154"/>
      <c r="TIC51" s="154"/>
      <c r="TID51" s="154"/>
      <c r="TIE51" s="154"/>
      <c r="TIF51" s="154"/>
      <c r="TIG51" s="154"/>
      <c r="TIH51" s="154"/>
      <c r="TII51" s="154"/>
      <c r="TIJ51" s="154"/>
      <c r="TIK51" s="154"/>
      <c r="TIL51" s="154"/>
      <c r="TIM51" s="154"/>
      <c r="TIN51" s="154"/>
      <c r="TIO51" s="154"/>
      <c r="TIP51" s="154"/>
      <c r="TIQ51" s="154"/>
      <c r="TIR51" s="154"/>
      <c r="TIS51" s="154"/>
      <c r="TIT51" s="154"/>
      <c r="TIU51" s="154"/>
      <c r="TIV51" s="154"/>
      <c r="TIW51" s="154"/>
      <c r="TIX51" s="154"/>
      <c r="TIY51" s="154"/>
      <c r="TIZ51" s="154"/>
      <c r="TJA51" s="154"/>
      <c r="TJB51" s="154"/>
      <c r="TJC51" s="154"/>
      <c r="TJD51" s="154"/>
      <c r="TJE51" s="154"/>
      <c r="TJF51" s="154"/>
      <c r="TJG51" s="154"/>
      <c r="TJH51" s="154"/>
      <c r="TJI51" s="154"/>
      <c r="TJJ51" s="154"/>
      <c r="TJK51" s="154"/>
      <c r="TJL51" s="154"/>
      <c r="TJM51" s="154"/>
      <c r="TJN51" s="154"/>
      <c r="TJO51" s="154"/>
      <c r="TJP51" s="154"/>
      <c r="TJQ51" s="154"/>
      <c r="TJR51" s="154"/>
      <c r="TJS51" s="154"/>
      <c r="TJT51" s="154"/>
      <c r="TJU51" s="154"/>
      <c r="TJV51" s="154"/>
      <c r="TJW51" s="154"/>
      <c r="TJX51" s="154"/>
      <c r="TJY51" s="154"/>
      <c r="TJZ51" s="154"/>
      <c r="TKA51" s="154"/>
      <c r="TKB51" s="154"/>
      <c r="TKC51" s="154"/>
      <c r="TKD51" s="154"/>
      <c r="TKE51" s="154"/>
      <c r="TKF51" s="154"/>
      <c r="TKG51" s="154"/>
      <c r="TKH51" s="154"/>
      <c r="TKI51" s="154"/>
      <c r="TKJ51" s="154"/>
      <c r="TKK51" s="154"/>
      <c r="TKL51" s="154"/>
      <c r="TKM51" s="154"/>
      <c r="TKN51" s="154"/>
      <c r="TKO51" s="154"/>
      <c r="TKP51" s="154"/>
      <c r="TKQ51" s="154"/>
      <c r="TKR51" s="154"/>
      <c r="TKS51" s="154"/>
      <c r="TKT51" s="154"/>
      <c r="TKU51" s="154"/>
      <c r="TKV51" s="154"/>
      <c r="TKW51" s="154"/>
      <c r="TKX51" s="154"/>
      <c r="TKY51" s="154"/>
      <c r="TKZ51" s="154"/>
      <c r="TLA51" s="154"/>
      <c r="TLB51" s="154"/>
      <c r="TLC51" s="154"/>
      <c r="TLD51" s="154"/>
      <c r="TLE51" s="154"/>
      <c r="TLF51" s="154"/>
      <c r="TLG51" s="154"/>
      <c r="TLH51" s="154"/>
      <c r="TLI51" s="154"/>
      <c r="TLJ51" s="154"/>
      <c r="TLK51" s="154"/>
      <c r="TLL51" s="154"/>
      <c r="TLM51" s="154"/>
      <c r="TLN51" s="154"/>
      <c r="TLO51" s="154"/>
      <c r="TLP51" s="154"/>
      <c r="TLQ51" s="154"/>
      <c r="TLR51" s="154"/>
      <c r="TLS51" s="154"/>
      <c r="TLT51" s="154"/>
      <c r="TLU51" s="154"/>
      <c r="TLV51" s="154"/>
      <c r="TLW51" s="154"/>
      <c r="TLX51" s="154"/>
      <c r="TLY51" s="154"/>
      <c r="TLZ51" s="154"/>
      <c r="TMA51" s="154"/>
      <c r="TMB51" s="154"/>
      <c r="TMC51" s="154"/>
      <c r="TMD51" s="154"/>
      <c r="TME51" s="154"/>
      <c r="TMF51" s="154"/>
      <c r="TMG51" s="154"/>
      <c r="TMH51" s="154"/>
      <c r="TMI51" s="154"/>
      <c r="TMJ51" s="154"/>
      <c r="TMK51" s="154"/>
      <c r="TML51" s="154"/>
      <c r="TMM51" s="154"/>
      <c r="TMN51" s="154"/>
      <c r="TMO51" s="154"/>
      <c r="TMP51" s="154"/>
      <c r="TMQ51" s="154"/>
      <c r="TMR51" s="154"/>
      <c r="TMS51" s="154"/>
      <c r="TMT51" s="154"/>
      <c r="TMU51" s="154"/>
      <c r="TMV51" s="154"/>
      <c r="TMW51" s="154"/>
      <c r="TMX51" s="154"/>
      <c r="TMY51" s="154"/>
      <c r="TMZ51" s="154"/>
      <c r="TNA51" s="154"/>
      <c r="TNB51" s="154"/>
      <c r="TNC51" s="154"/>
      <c r="TND51" s="154"/>
      <c r="TNE51" s="154"/>
      <c r="TNF51" s="154"/>
      <c r="TNG51" s="154"/>
      <c r="TNH51" s="154"/>
      <c r="TNI51" s="154"/>
      <c r="TNJ51" s="154"/>
      <c r="TNK51" s="154"/>
      <c r="TNL51" s="154"/>
      <c r="TNM51" s="154"/>
      <c r="TNN51" s="154"/>
      <c r="TNO51" s="154"/>
      <c r="TNP51" s="154"/>
      <c r="TNQ51" s="154"/>
      <c r="TNR51" s="154"/>
      <c r="TNS51" s="154"/>
      <c r="TNT51" s="154"/>
      <c r="TNU51" s="154"/>
      <c r="TNV51" s="154"/>
      <c r="TNW51" s="154"/>
      <c r="TNX51" s="154"/>
      <c r="TNY51" s="154"/>
      <c r="TNZ51" s="154"/>
      <c r="TOA51" s="154"/>
      <c r="TOB51" s="154"/>
      <c r="TOC51" s="154"/>
      <c r="TOD51" s="154"/>
      <c r="TOE51" s="154"/>
      <c r="TOF51" s="154"/>
      <c r="TOG51" s="154"/>
      <c r="TOH51" s="154"/>
      <c r="TOI51" s="154"/>
      <c r="TOJ51" s="154"/>
      <c r="TOK51" s="154"/>
      <c r="TOL51" s="154"/>
      <c r="TOM51" s="154"/>
      <c r="TON51" s="154"/>
      <c r="TOO51" s="154"/>
      <c r="TOP51" s="154"/>
      <c r="TOQ51" s="154"/>
      <c r="TOR51" s="154"/>
      <c r="TOS51" s="154"/>
      <c r="TOT51" s="154"/>
      <c r="TOU51" s="154"/>
      <c r="TOV51" s="154"/>
      <c r="TOW51" s="154"/>
      <c r="TOX51" s="154"/>
      <c r="TOY51" s="154"/>
      <c r="TOZ51" s="154"/>
      <c r="TPA51" s="154"/>
      <c r="TPB51" s="154"/>
      <c r="TPC51" s="154"/>
      <c r="TPD51" s="154"/>
      <c r="TPE51" s="154"/>
      <c r="TPF51" s="154"/>
      <c r="TPG51" s="154"/>
      <c r="TPH51" s="154"/>
      <c r="TPI51" s="154"/>
      <c r="TPJ51" s="154"/>
      <c r="TPK51" s="154"/>
      <c r="TPL51" s="154"/>
      <c r="TPM51" s="154"/>
      <c r="TPN51" s="154"/>
      <c r="TPO51" s="154"/>
      <c r="TPP51" s="154"/>
      <c r="TPQ51" s="154"/>
      <c r="TPR51" s="154"/>
      <c r="TPS51" s="154"/>
      <c r="TPT51" s="154"/>
      <c r="TPU51" s="154"/>
      <c r="TPV51" s="154"/>
      <c r="TPW51" s="154"/>
      <c r="TPX51" s="154"/>
      <c r="TPY51" s="154"/>
      <c r="TPZ51" s="154"/>
      <c r="TQA51" s="154"/>
      <c r="TQB51" s="154"/>
      <c r="TQC51" s="154"/>
      <c r="TQD51" s="154"/>
      <c r="TQE51" s="154"/>
      <c r="TQF51" s="154"/>
      <c r="TQG51" s="154"/>
      <c r="TQH51" s="154"/>
      <c r="TQI51" s="154"/>
      <c r="TQJ51" s="154"/>
      <c r="TQK51" s="154"/>
      <c r="TQL51" s="154"/>
      <c r="TQM51" s="154"/>
      <c r="TQN51" s="154"/>
      <c r="TQO51" s="154"/>
      <c r="TQP51" s="154"/>
      <c r="TQQ51" s="154"/>
      <c r="TQR51" s="154"/>
      <c r="TQS51" s="154"/>
      <c r="TQT51" s="154"/>
      <c r="TQU51" s="154"/>
      <c r="TQV51" s="154"/>
      <c r="TQW51" s="154"/>
      <c r="TQX51" s="154"/>
      <c r="TQY51" s="154"/>
      <c r="TQZ51" s="154"/>
      <c r="TRA51" s="154"/>
      <c r="TRB51" s="154"/>
      <c r="TRC51" s="154"/>
      <c r="TRD51" s="154"/>
      <c r="TRE51" s="154"/>
      <c r="TRF51" s="154"/>
      <c r="TRG51" s="154"/>
      <c r="TRH51" s="154"/>
      <c r="TRI51" s="154"/>
      <c r="TRJ51" s="154"/>
      <c r="TRK51" s="154"/>
      <c r="TRL51" s="154"/>
      <c r="TRM51" s="154"/>
      <c r="TRN51" s="154"/>
      <c r="TRO51" s="154"/>
      <c r="TRP51" s="154"/>
      <c r="TRQ51" s="154"/>
      <c r="TRR51" s="154"/>
      <c r="TRS51" s="154"/>
      <c r="TRT51" s="154"/>
      <c r="TRU51" s="154"/>
      <c r="TRV51" s="154"/>
      <c r="TRW51" s="154"/>
      <c r="TRX51" s="154"/>
      <c r="TRY51" s="154"/>
      <c r="TRZ51" s="154"/>
      <c r="TSA51" s="154"/>
      <c r="TSB51" s="154"/>
      <c r="TSC51" s="154"/>
      <c r="TSD51" s="154"/>
      <c r="TSE51" s="154"/>
      <c r="TSF51" s="154"/>
      <c r="TSG51" s="154"/>
      <c r="TSH51" s="154"/>
      <c r="TSI51" s="154"/>
      <c r="TSJ51" s="154"/>
      <c r="TSK51" s="154"/>
      <c r="TSL51" s="154"/>
      <c r="TSM51" s="154"/>
      <c r="TSN51" s="154"/>
      <c r="TSO51" s="154"/>
      <c r="TSP51" s="154"/>
      <c r="TSQ51" s="154"/>
      <c r="TSR51" s="154"/>
      <c r="TSS51" s="154"/>
      <c r="TST51" s="154"/>
      <c r="TSU51" s="154"/>
      <c r="TSV51" s="154"/>
      <c r="TSW51" s="154"/>
      <c r="TSX51" s="154"/>
      <c r="TSY51" s="154"/>
      <c r="TSZ51" s="154"/>
      <c r="TTA51" s="154"/>
      <c r="TTB51" s="154"/>
      <c r="TTC51" s="154"/>
      <c r="TTD51" s="154"/>
      <c r="TTE51" s="154"/>
      <c r="TTF51" s="154"/>
      <c r="TTG51" s="154"/>
      <c r="TTH51" s="154"/>
      <c r="TTI51" s="154"/>
      <c r="TTJ51" s="154"/>
      <c r="TTK51" s="154"/>
      <c r="TTL51" s="154"/>
      <c r="TTM51" s="154"/>
      <c r="TTN51" s="154"/>
      <c r="TTO51" s="154"/>
      <c r="TTP51" s="154"/>
      <c r="TTQ51" s="154"/>
      <c r="TTR51" s="154"/>
      <c r="TTS51" s="154"/>
      <c r="TTT51" s="154"/>
      <c r="TTU51" s="154"/>
      <c r="TTV51" s="154"/>
      <c r="TTW51" s="154"/>
      <c r="TTX51" s="154"/>
      <c r="TTY51" s="154"/>
      <c r="TTZ51" s="154"/>
      <c r="TUA51" s="154"/>
      <c r="TUB51" s="154"/>
      <c r="TUC51" s="154"/>
      <c r="TUD51" s="154"/>
      <c r="TUE51" s="154"/>
      <c r="TUF51" s="154"/>
      <c r="TUG51" s="154"/>
      <c r="TUH51" s="154"/>
      <c r="TUI51" s="154"/>
      <c r="TUJ51" s="154"/>
      <c r="TUK51" s="154"/>
      <c r="TUL51" s="154"/>
      <c r="TUM51" s="154"/>
      <c r="TUN51" s="154"/>
      <c r="TUO51" s="154"/>
      <c r="TUP51" s="154"/>
      <c r="TUQ51" s="154"/>
      <c r="TUR51" s="154"/>
      <c r="TUS51" s="154"/>
      <c r="TUT51" s="154"/>
      <c r="TUU51" s="154"/>
      <c r="TUV51" s="154"/>
      <c r="TUW51" s="154"/>
      <c r="TUX51" s="154"/>
      <c r="TUY51" s="154"/>
      <c r="TUZ51" s="154"/>
      <c r="TVA51" s="154"/>
      <c r="TVB51" s="154"/>
      <c r="TVC51" s="154"/>
      <c r="TVD51" s="154"/>
      <c r="TVE51" s="154"/>
      <c r="TVF51" s="154"/>
      <c r="TVG51" s="154"/>
      <c r="TVH51" s="154"/>
      <c r="TVI51" s="154"/>
      <c r="TVJ51" s="154"/>
      <c r="TVK51" s="154"/>
      <c r="TVL51" s="154"/>
      <c r="TVM51" s="154"/>
      <c r="TVN51" s="154"/>
      <c r="TVO51" s="154"/>
      <c r="TVP51" s="154"/>
      <c r="TVQ51" s="154"/>
      <c r="TVR51" s="154"/>
      <c r="TVS51" s="154"/>
      <c r="TVT51" s="154"/>
      <c r="TVU51" s="154"/>
      <c r="TVV51" s="154"/>
      <c r="TVW51" s="154"/>
      <c r="TVX51" s="154"/>
      <c r="TVY51" s="154"/>
      <c r="TVZ51" s="154"/>
      <c r="TWA51" s="154"/>
      <c r="TWB51" s="154"/>
      <c r="TWC51" s="154"/>
      <c r="TWD51" s="154"/>
      <c r="TWE51" s="154"/>
      <c r="TWF51" s="154"/>
      <c r="TWG51" s="154"/>
      <c r="TWH51" s="154"/>
      <c r="TWI51" s="154"/>
      <c r="TWJ51" s="154"/>
      <c r="TWK51" s="154"/>
      <c r="TWL51" s="154"/>
      <c r="TWM51" s="154"/>
      <c r="TWN51" s="154"/>
      <c r="TWO51" s="154"/>
      <c r="TWP51" s="154"/>
      <c r="TWQ51" s="154"/>
      <c r="TWR51" s="154"/>
      <c r="TWS51" s="154"/>
      <c r="TWT51" s="154"/>
      <c r="TWU51" s="154"/>
      <c r="TWV51" s="154"/>
      <c r="TWW51" s="154"/>
      <c r="TWX51" s="154"/>
      <c r="TWY51" s="154"/>
      <c r="TWZ51" s="154"/>
      <c r="TXA51" s="154"/>
      <c r="TXB51" s="154"/>
      <c r="TXC51" s="154"/>
      <c r="TXD51" s="154"/>
      <c r="TXE51" s="154"/>
      <c r="TXF51" s="154"/>
      <c r="TXG51" s="154"/>
      <c r="TXH51" s="154"/>
      <c r="TXI51" s="154"/>
      <c r="TXJ51" s="154"/>
      <c r="TXK51" s="154"/>
      <c r="TXL51" s="154"/>
      <c r="TXM51" s="154"/>
      <c r="TXN51" s="154"/>
      <c r="TXO51" s="154"/>
      <c r="TXP51" s="154"/>
      <c r="TXQ51" s="154"/>
      <c r="TXR51" s="154"/>
      <c r="TXS51" s="154"/>
      <c r="TXT51" s="154"/>
      <c r="TXU51" s="154"/>
      <c r="TXV51" s="154"/>
      <c r="TXW51" s="154"/>
      <c r="TXX51" s="154"/>
      <c r="TXY51" s="154"/>
      <c r="TXZ51" s="154"/>
      <c r="TYA51" s="154"/>
      <c r="TYB51" s="154"/>
      <c r="TYC51" s="154"/>
      <c r="TYD51" s="154"/>
      <c r="TYE51" s="154"/>
      <c r="TYF51" s="154"/>
      <c r="TYG51" s="154"/>
      <c r="TYH51" s="154"/>
      <c r="TYI51" s="154"/>
      <c r="TYJ51" s="154"/>
      <c r="TYK51" s="154"/>
      <c r="TYL51" s="154"/>
      <c r="TYM51" s="154"/>
      <c r="TYN51" s="154"/>
      <c r="TYO51" s="154"/>
      <c r="TYP51" s="154"/>
      <c r="TYQ51" s="154"/>
      <c r="TYR51" s="154"/>
      <c r="TYS51" s="154"/>
      <c r="TYT51" s="154"/>
      <c r="TYU51" s="154"/>
      <c r="TYV51" s="154"/>
      <c r="TYW51" s="154"/>
      <c r="TYX51" s="154"/>
      <c r="TYY51" s="154"/>
      <c r="TYZ51" s="154"/>
      <c r="TZA51" s="154"/>
      <c r="TZB51" s="154"/>
      <c r="TZC51" s="154"/>
      <c r="TZD51" s="154"/>
      <c r="TZE51" s="154"/>
      <c r="TZF51" s="154"/>
      <c r="TZG51" s="154"/>
      <c r="TZH51" s="154"/>
      <c r="TZI51" s="154"/>
      <c r="TZJ51" s="154"/>
      <c r="TZK51" s="154"/>
      <c r="TZL51" s="154"/>
      <c r="TZM51" s="154"/>
      <c r="TZN51" s="154"/>
      <c r="TZO51" s="154"/>
      <c r="TZP51" s="154"/>
      <c r="TZQ51" s="154"/>
      <c r="TZR51" s="154"/>
      <c r="TZS51" s="154"/>
      <c r="TZT51" s="154"/>
      <c r="TZU51" s="154"/>
      <c r="TZV51" s="154"/>
      <c r="TZW51" s="154"/>
      <c r="TZX51" s="154"/>
      <c r="TZY51" s="154"/>
      <c r="TZZ51" s="154"/>
      <c r="UAA51" s="154"/>
      <c r="UAB51" s="154"/>
      <c r="UAC51" s="154"/>
      <c r="UAD51" s="154"/>
      <c r="UAE51" s="154"/>
      <c r="UAF51" s="154"/>
      <c r="UAG51" s="154"/>
      <c r="UAH51" s="154"/>
      <c r="UAI51" s="154"/>
      <c r="UAJ51" s="154"/>
      <c r="UAK51" s="154"/>
      <c r="UAL51" s="154"/>
      <c r="UAM51" s="154"/>
      <c r="UAN51" s="154"/>
      <c r="UAO51" s="154"/>
      <c r="UAP51" s="154"/>
      <c r="UAQ51" s="154"/>
      <c r="UAR51" s="154"/>
      <c r="UAS51" s="154"/>
      <c r="UAT51" s="154"/>
      <c r="UAU51" s="154"/>
      <c r="UAV51" s="154"/>
      <c r="UAW51" s="154"/>
      <c r="UAX51" s="154"/>
      <c r="UAY51" s="154"/>
      <c r="UAZ51" s="154"/>
      <c r="UBA51" s="154"/>
      <c r="UBB51" s="154"/>
      <c r="UBC51" s="154"/>
      <c r="UBD51" s="154"/>
      <c r="UBE51" s="154"/>
      <c r="UBF51" s="154"/>
      <c r="UBG51" s="154"/>
      <c r="UBH51" s="154"/>
      <c r="UBI51" s="154"/>
      <c r="UBJ51" s="154"/>
      <c r="UBK51" s="154"/>
      <c r="UBL51" s="154"/>
      <c r="UBM51" s="154"/>
      <c r="UBN51" s="154"/>
      <c r="UBO51" s="154"/>
      <c r="UBP51" s="154"/>
      <c r="UBQ51" s="154"/>
      <c r="UBR51" s="154"/>
      <c r="UBS51" s="154"/>
      <c r="UBT51" s="154"/>
      <c r="UBU51" s="154"/>
      <c r="UBV51" s="154"/>
      <c r="UBW51" s="154"/>
      <c r="UBX51" s="154"/>
      <c r="UBY51" s="154"/>
      <c r="UBZ51" s="154"/>
      <c r="UCA51" s="154"/>
      <c r="UCB51" s="154"/>
      <c r="UCC51" s="154"/>
      <c r="UCD51" s="154"/>
      <c r="UCE51" s="154"/>
      <c r="UCF51" s="154"/>
      <c r="UCG51" s="154"/>
      <c r="UCH51" s="154"/>
      <c r="UCI51" s="154"/>
      <c r="UCJ51" s="154"/>
      <c r="UCK51" s="154"/>
      <c r="UCL51" s="154"/>
      <c r="UCM51" s="154"/>
      <c r="UCN51" s="154"/>
      <c r="UCO51" s="154"/>
      <c r="UCP51" s="154"/>
      <c r="UCQ51" s="154"/>
      <c r="UCR51" s="154"/>
      <c r="UCS51" s="154"/>
      <c r="UCT51" s="154"/>
      <c r="UCU51" s="154"/>
      <c r="UCV51" s="154"/>
      <c r="UCW51" s="154"/>
      <c r="UCX51" s="154"/>
      <c r="UCY51" s="154"/>
      <c r="UCZ51" s="154"/>
      <c r="UDA51" s="154"/>
      <c r="UDB51" s="154"/>
      <c r="UDC51" s="154"/>
      <c r="UDD51" s="154"/>
      <c r="UDE51" s="154"/>
      <c r="UDF51" s="154"/>
      <c r="UDG51" s="154"/>
      <c r="UDH51" s="154"/>
      <c r="UDI51" s="154"/>
      <c r="UDJ51" s="154"/>
      <c r="UDK51" s="154"/>
      <c r="UDL51" s="154"/>
      <c r="UDM51" s="154"/>
      <c r="UDN51" s="154"/>
      <c r="UDO51" s="154"/>
      <c r="UDP51" s="154"/>
      <c r="UDQ51" s="154"/>
      <c r="UDR51" s="154"/>
      <c r="UDS51" s="154"/>
      <c r="UDT51" s="154"/>
      <c r="UDU51" s="154"/>
      <c r="UDV51" s="154"/>
      <c r="UDW51" s="154"/>
      <c r="UDX51" s="154"/>
      <c r="UDY51" s="154"/>
      <c r="UDZ51" s="154"/>
      <c r="UEA51" s="154"/>
      <c r="UEB51" s="154"/>
      <c r="UEC51" s="154"/>
      <c r="UED51" s="154"/>
      <c r="UEE51" s="154"/>
      <c r="UEF51" s="154"/>
      <c r="UEG51" s="154"/>
      <c r="UEH51" s="154"/>
      <c r="UEI51" s="154"/>
      <c r="UEJ51" s="154"/>
      <c r="UEK51" s="154"/>
      <c r="UEL51" s="154"/>
      <c r="UEM51" s="154"/>
      <c r="UEN51" s="154"/>
      <c r="UEO51" s="154"/>
      <c r="UEP51" s="154"/>
      <c r="UEQ51" s="154"/>
      <c r="UER51" s="154"/>
      <c r="UES51" s="154"/>
      <c r="UET51" s="154"/>
      <c r="UEU51" s="154"/>
      <c r="UEV51" s="154"/>
      <c r="UEW51" s="154"/>
      <c r="UEX51" s="154"/>
      <c r="UEY51" s="154"/>
      <c r="UEZ51" s="154"/>
      <c r="UFA51" s="154"/>
      <c r="UFB51" s="154"/>
      <c r="UFC51" s="154"/>
      <c r="UFD51" s="154"/>
      <c r="UFE51" s="154"/>
      <c r="UFF51" s="154"/>
      <c r="UFG51" s="154"/>
      <c r="UFH51" s="154"/>
      <c r="UFI51" s="154"/>
      <c r="UFJ51" s="154"/>
      <c r="UFK51" s="154"/>
      <c r="UFL51" s="154"/>
      <c r="UFM51" s="154"/>
      <c r="UFN51" s="154"/>
      <c r="UFO51" s="154"/>
      <c r="UFP51" s="154"/>
      <c r="UFQ51" s="154"/>
      <c r="UFR51" s="154"/>
      <c r="UFS51" s="154"/>
      <c r="UFT51" s="154"/>
      <c r="UFU51" s="154"/>
      <c r="UFV51" s="154"/>
      <c r="UFW51" s="154"/>
      <c r="UFX51" s="154"/>
      <c r="UFY51" s="154"/>
      <c r="UFZ51" s="154"/>
      <c r="UGA51" s="154"/>
      <c r="UGB51" s="154"/>
      <c r="UGC51" s="154"/>
      <c r="UGD51" s="154"/>
      <c r="UGE51" s="154"/>
      <c r="UGF51" s="154"/>
      <c r="UGG51" s="154"/>
      <c r="UGH51" s="154"/>
      <c r="UGI51" s="154"/>
      <c r="UGJ51" s="154"/>
      <c r="UGK51" s="154"/>
      <c r="UGL51" s="154"/>
      <c r="UGM51" s="154"/>
      <c r="UGN51" s="154"/>
      <c r="UGO51" s="154"/>
      <c r="UGP51" s="154"/>
      <c r="UGQ51" s="154"/>
      <c r="UGR51" s="154"/>
      <c r="UGS51" s="154"/>
      <c r="UGT51" s="154"/>
      <c r="UGU51" s="154"/>
      <c r="UGV51" s="154"/>
      <c r="UGW51" s="154"/>
      <c r="UGX51" s="154"/>
      <c r="UGY51" s="154"/>
      <c r="UGZ51" s="154"/>
      <c r="UHA51" s="154"/>
      <c r="UHB51" s="154"/>
      <c r="UHC51" s="154"/>
      <c r="UHD51" s="154"/>
      <c r="UHE51" s="154"/>
      <c r="UHF51" s="154"/>
      <c r="UHG51" s="154"/>
      <c r="UHH51" s="154"/>
      <c r="UHI51" s="154"/>
      <c r="UHJ51" s="154"/>
      <c r="UHK51" s="154"/>
      <c r="UHL51" s="154"/>
      <c r="UHM51" s="154"/>
      <c r="UHN51" s="154"/>
      <c r="UHO51" s="154"/>
      <c r="UHP51" s="154"/>
      <c r="UHQ51" s="154"/>
      <c r="UHR51" s="154"/>
      <c r="UHS51" s="154"/>
      <c r="UHT51" s="154"/>
      <c r="UHU51" s="154"/>
      <c r="UHV51" s="154"/>
      <c r="UHW51" s="154"/>
      <c r="UHX51" s="154"/>
      <c r="UHY51" s="154"/>
      <c r="UHZ51" s="154"/>
      <c r="UIA51" s="154"/>
      <c r="UIB51" s="154"/>
      <c r="UIC51" s="154"/>
      <c r="UID51" s="154"/>
      <c r="UIE51" s="154"/>
      <c r="UIF51" s="154"/>
      <c r="UIG51" s="154"/>
      <c r="UIH51" s="154"/>
      <c r="UII51" s="154"/>
      <c r="UIJ51" s="154"/>
      <c r="UIK51" s="154"/>
      <c r="UIL51" s="154"/>
      <c r="UIM51" s="154"/>
      <c r="UIN51" s="154"/>
      <c r="UIO51" s="154"/>
      <c r="UIP51" s="154"/>
      <c r="UIQ51" s="154"/>
      <c r="UIR51" s="154"/>
      <c r="UIS51" s="154"/>
      <c r="UIT51" s="154"/>
      <c r="UIU51" s="154"/>
      <c r="UIV51" s="154"/>
      <c r="UIW51" s="154"/>
      <c r="UIX51" s="154"/>
      <c r="UIY51" s="154"/>
      <c r="UIZ51" s="154"/>
      <c r="UJA51" s="154"/>
      <c r="UJB51" s="154"/>
      <c r="UJC51" s="154"/>
      <c r="UJD51" s="154"/>
      <c r="UJE51" s="154"/>
      <c r="UJF51" s="154"/>
      <c r="UJG51" s="154"/>
      <c r="UJH51" s="154"/>
      <c r="UJI51" s="154"/>
      <c r="UJJ51" s="154"/>
      <c r="UJK51" s="154"/>
      <c r="UJL51" s="154"/>
      <c r="UJM51" s="154"/>
      <c r="UJN51" s="154"/>
      <c r="UJO51" s="154"/>
      <c r="UJP51" s="154"/>
      <c r="UJQ51" s="154"/>
      <c r="UJR51" s="154"/>
      <c r="UJS51" s="154"/>
      <c r="UJT51" s="154"/>
      <c r="UJU51" s="154"/>
      <c r="UJV51" s="154"/>
      <c r="UJW51" s="154"/>
      <c r="UJX51" s="154"/>
      <c r="UJY51" s="154"/>
      <c r="UJZ51" s="154"/>
      <c r="UKA51" s="154"/>
      <c r="UKB51" s="154"/>
      <c r="UKC51" s="154"/>
      <c r="UKD51" s="154"/>
      <c r="UKE51" s="154"/>
      <c r="UKF51" s="154"/>
      <c r="UKG51" s="154"/>
      <c r="UKH51" s="154"/>
      <c r="UKI51" s="154"/>
      <c r="UKJ51" s="154"/>
      <c r="UKK51" s="154"/>
      <c r="UKL51" s="154"/>
      <c r="UKM51" s="154"/>
      <c r="UKN51" s="154"/>
      <c r="UKO51" s="154"/>
      <c r="UKP51" s="154"/>
      <c r="UKQ51" s="154"/>
      <c r="UKR51" s="154"/>
      <c r="UKS51" s="154"/>
      <c r="UKT51" s="154"/>
      <c r="UKU51" s="154"/>
      <c r="UKV51" s="154"/>
      <c r="UKW51" s="154"/>
      <c r="UKX51" s="154"/>
      <c r="UKY51" s="154"/>
      <c r="UKZ51" s="154"/>
      <c r="ULA51" s="154"/>
      <c r="ULB51" s="154"/>
      <c r="ULC51" s="154"/>
      <c r="ULD51" s="154"/>
      <c r="ULE51" s="154"/>
      <c r="ULF51" s="154"/>
      <c r="ULG51" s="154"/>
      <c r="ULH51" s="154"/>
      <c r="ULI51" s="154"/>
      <c r="ULJ51" s="154"/>
      <c r="ULK51" s="154"/>
      <c r="ULL51" s="154"/>
      <c r="ULM51" s="154"/>
      <c r="ULN51" s="154"/>
      <c r="ULO51" s="154"/>
      <c r="ULP51" s="154"/>
      <c r="ULQ51" s="154"/>
      <c r="ULR51" s="154"/>
      <c r="ULS51" s="154"/>
      <c r="ULT51" s="154"/>
      <c r="ULU51" s="154"/>
      <c r="ULV51" s="154"/>
      <c r="ULW51" s="154"/>
      <c r="ULX51" s="154"/>
      <c r="ULY51" s="154"/>
      <c r="ULZ51" s="154"/>
      <c r="UMA51" s="154"/>
      <c r="UMB51" s="154"/>
      <c r="UMC51" s="154"/>
      <c r="UMD51" s="154"/>
      <c r="UME51" s="154"/>
      <c r="UMF51" s="154"/>
      <c r="UMG51" s="154"/>
      <c r="UMH51" s="154"/>
      <c r="UMI51" s="154"/>
      <c r="UMJ51" s="154"/>
      <c r="UMK51" s="154"/>
      <c r="UML51" s="154"/>
      <c r="UMM51" s="154"/>
      <c r="UMN51" s="154"/>
      <c r="UMO51" s="154"/>
      <c r="UMP51" s="154"/>
      <c r="UMQ51" s="154"/>
      <c r="UMR51" s="154"/>
      <c r="UMS51" s="154"/>
      <c r="UMT51" s="154"/>
      <c r="UMU51" s="154"/>
      <c r="UMV51" s="154"/>
      <c r="UMW51" s="154"/>
      <c r="UMX51" s="154"/>
      <c r="UMY51" s="154"/>
      <c r="UMZ51" s="154"/>
      <c r="UNA51" s="154"/>
      <c r="UNB51" s="154"/>
      <c r="UNC51" s="154"/>
      <c r="UND51" s="154"/>
      <c r="UNE51" s="154"/>
      <c r="UNF51" s="154"/>
      <c r="UNG51" s="154"/>
      <c r="UNH51" s="154"/>
      <c r="UNI51" s="154"/>
      <c r="UNJ51" s="154"/>
      <c r="UNK51" s="154"/>
      <c r="UNL51" s="154"/>
      <c r="UNM51" s="154"/>
      <c r="UNN51" s="154"/>
      <c r="UNO51" s="154"/>
      <c r="UNP51" s="154"/>
      <c r="UNQ51" s="154"/>
      <c r="UNR51" s="154"/>
      <c r="UNS51" s="154"/>
      <c r="UNT51" s="154"/>
      <c r="UNU51" s="154"/>
      <c r="UNV51" s="154"/>
      <c r="UNW51" s="154"/>
      <c r="UNX51" s="154"/>
      <c r="UNY51" s="154"/>
      <c r="UNZ51" s="154"/>
      <c r="UOA51" s="154"/>
      <c r="UOB51" s="154"/>
      <c r="UOC51" s="154"/>
      <c r="UOD51" s="154"/>
      <c r="UOE51" s="154"/>
      <c r="UOF51" s="154"/>
      <c r="UOG51" s="154"/>
      <c r="UOH51" s="154"/>
      <c r="UOI51" s="154"/>
      <c r="UOJ51" s="154"/>
      <c r="UOK51" s="154"/>
      <c r="UOL51" s="154"/>
      <c r="UOM51" s="154"/>
      <c r="UON51" s="154"/>
      <c r="UOO51" s="154"/>
      <c r="UOP51" s="154"/>
      <c r="UOQ51" s="154"/>
      <c r="UOR51" s="154"/>
      <c r="UOS51" s="154"/>
      <c r="UOT51" s="154"/>
      <c r="UOU51" s="154"/>
      <c r="UOV51" s="154"/>
      <c r="UOW51" s="154"/>
      <c r="UOX51" s="154"/>
      <c r="UOY51" s="154"/>
      <c r="UOZ51" s="154"/>
      <c r="UPA51" s="154"/>
      <c r="UPB51" s="154"/>
      <c r="UPC51" s="154"/>
      <c r="UPD51" s="154"/>
      <c r="UPE51" s="154"/>
      <c r="UPF51" s="154"/>
      <c r="UPG51" s="154"/>
      <c r="UPH51" s="154"/>
      <c r="UPI51" s="154"/>
      <c r="UPJ51" s="154"/>
      <c r="UPK51" s="154"/>
      <c r="UPL51" s="154"/>
      <c r="UPM51" s="154"/>
      <c r="UPN51" s="154"/>
      <c r="UPO51" s="154"/>
      <c r="UPP51" s="154"/>
      <c r="UPQ51" s="154"/>
      <c r="UPR51" s="154"/>
      <c r="UPS51" s="154"/>
      <c r="UPT51" s="154"/>
      <c r="UPU51" s="154"/>
      <c r="UPV51" s="154"/>
      <c r="UPW51" s="154"/>
      <c r="UPX51" s="154"/>
      <c r="UPY51" s="154"/>
      <c r="UPZ51" s="154"/>
      <c r="UQA51" s="154"/>
      <c r="UQB51" s="154"/>
      <c r="UQC51" s="154"/>
      <c r="UQD51" s="154"/>
      <c r="UQE51" s="154"/>
      <c r="UQF51" s="154"/>
      <c r="UQG51" s="154"/>
      <c r="UQH51" s="154"/>
      <c r="UQI51" s="154"/>
      <c r="UQJ51" s="154"/>
      <c r="UQK51" s="154"/>
      <c r="UQL51" s="154"/>
      <c r="UQM51" s="154"/>
      <c r="UQN51" s="154"/>
      <c r="UQO51" s="154"/>
      <c r="UQP51" s="154"/>
      <c r="UQQ51" s="154"/>
      <c r="UQR51" s="154"/>
      <c r="UQS51" s="154"/>
      <c r="UQT51" s="154"/>
      <c r="UQU51" s="154"/>
      <c r="UQV51" s="154"/>
      <c r="UQW51" s="154"/>
      <c r="UQX51" s="154"/>
      <c r="UQY51" s="154"/>
      <c r="UQZ51" s="154"/>
      <c r="URA51" s="154"/>
      <c r="URB51" s="154"/>
      <c r="URC51" s="154"/>
      <c r="URD51" s="154"/>
      <c r="URE51" s="154"/>
      <c r="URF51" s="154"/>
      <c r="URG51" s="154"/>
      <c r="URH51" s="154"/>
      <c r="URI51" s="154"/>
      <c r="URJ51" s="154"/>
      <c r="URK51" s="154"/>
      <c r="URL51" s="154"/>
      <c r="URM51" s="154"/>
      <c r="URN51" s="154"/>
      <c r="URO51" s="154"/>
      <c r="URP51" s="154"/>
      <c r="URQ51" s="154"/>
      <c r="URR51" s="154"/>
      <c r="URS51" s="154"/>
      <c r="URT51" s="154"/>
      <c r="URU51" s="154"/>
      <c r="URV51" s="154"/>
      <c r="URW51" s="154"/>
      <c r="URX51" s="154"/>
      <c r="URY51" s="154"/>
      <c r="URZ51" s="154"/>
      <c r="USA51" s="154"/>
      <c r="USB51" s="154"/>
      <c r="USC51" s="154"/>
      <c r="USD51" s="154"/>
      <c r="USE51" s="154"/>
      <c r="USF51" s="154"/>
      <c r="USG51" s="154"/>
      <c r="USH51" s="154"/>
      <c r="USI51" s="154"/>
      <c r="USJ51" s="154"/>
      <c r="USK51" s="154"/>
      <c r="USL51" s="154"/>
      <c r="USM51" s="154"/>
      <c r="USN51" s="154"/>
      <c r="USO51" s="154"/>
      <c r="USP51" s="154"/>
      <c r="USQ51" s="154"/>
      <c r="USR51" s="154"/>
      <c r="USS51" s="154"/>
      <c r="UST51" s="154"/>
      <c r="USU51" s="154"/>
      <c r="USV51" s="154"/>
      <c r="USW51" s="154"/>
      <c r="USX51" s="154"/>
      <c r="USY51" s="154"/>
      <c r="USZ51" s="154"/>
      <c r="UTA51" s="154"/>
      <c r="UTB51" s="154"/>
      <c r="UTC51" s="154"/>
      <c r="UTD51" s="154"/>
      <c r="UTE51" s="154"/>
      <c r="UTF51" s="154"/>
      <c r="UTG51" s="154"/>
      <c r="UTH51" s="154"/>
      <c r="UTI51" s="154"/>
      <c r="UTJ51" s="154"/>
      <c r="UTK51" s="154"/>
      <c r="UTL51" s="154"/>
      <c r="UTM51" s="154"/>
      <c r="UTN51" s="154"/>
      <c r="UTO51" s="154"/>
      <c r="UTP51" s="154"/>
      <c r="UTQ51" s="154"/>
      <c r="UTR51" s="154"/>
      <c r="UTS51" s="154"/>
      <c r="UTT51" s="154"/>
      <c r="UTU51" s="154"/>
      <c r="UTV51" s="154"/>
      <c r="UTW51" s="154"/>
      <c r="UTX51" s="154"/>
      <c r="UTY51" s="154"/>
      <c r="UTZ51" s="154"/>
      <c r="UUA51" s="154"/>
      <c r="UUB51" s="154"/>
      <c r="UUC51" s="154"/>
      <c r="UUD51" s="154"/>
      <c r="UUE51" s="154"/>
      <c r="UUF51" s="154"/>
      <c r="UUG51" s="154"/>
      <c r="UUH51" s="154"/>
      <c r="UUI51" s="154"/>
      <c r="UUJ51" s="154"/>
      <c r="UUK51" s="154"/>
      <c r="UUL51" s="154"/>
      <c r="UUM51" s="154"/>
      <c r="UUN51" s="154"/>
      <c r="UUO51" s="154"/>
      <c r="UUP51" s="154"/>
      <c r="UUQ51" s="154"/>
      <c r="UUR51" s="154"/>
      <c r="UUS51" s="154"/>
      <c r="UUT51" s="154"/>
      <c r="UUU51" s="154"/>
      <c r="UUV51" s="154"/>
      <c r="UUW51" s="154"/>
      <c r="UUX51" s="154"/>
      <c r="UUY51" s="154"/>
      <c r="UUZ51" s="154"/>
      <c r="UVA51" s="154"/>
      <c r="UVB51" s="154"/>
      <c r="UVC51" s="154"/>
      <c r="UVD51" s="154"/>
      <c r="UVE51" s="154"/>
      <c r="UVF51" s="154"/>
      <c r="UVG51" s="154"/>
      <c r="UVH51" s="154"/>
      <c r="UVI51" s="154"/>
      <c r="UVJ51" s="154"/>
      <c r="UVK51" s="154"/>
      <c r="UVL51" s="154"/>
      <c r="UVM51" s="154"/>
      <c r="UVN51" s="154"/>
      <c r="UVO51" s="154"/>
      <c r="UVP51" s="154"/>
      <c r="UVQ51" s="154"/>
      <c r="UVR51" s="154"/>
      <c r="UVS51" s="154"/>
      <c r="UVT51" s="154"/>
      <c r="UVU51" s="154"/>
      <c r="UVV51" s="154"/>
      <c r="UVW51" s="154"/>
      <c r="UVX51" s="154"/>
      <c r="UVY51" s="154"/>
      <c r="UVZ51" s="154"/>
      <c r="UWA51" s="154"/>
      <c r="UWB51" s="154"/>
      <c r="UWC51" s="154"/>
      <c r="UWD51" s="154"/>
      <c r="UWE51" s="154"/>
      <c r="UWF51" s="154"/>
      <c r="UWG51" s="154"/>
      <c r="UWH51" s="154"/>
      <c r="UWI51" s="154"/>
      <c r="UWJ51" s="154"/>
      <c r="UWK51" s="154"/>
      <c r="UWL51" s="154"/>
      <c r="UWM51" s="154"/>
      <c r="UWN51" s="154"/>
      <c r="UWO51" s="154"/>
      <c r="UWP51" s="154"/>
      <c r="UWQ51" s="154"/>
      <c r="UWR51" s="154"/>
      <c r="UWS51" s="154"/>
      <c r="UWT51" s="154"/>
      <c r="UWU51" s="154"/>
      <c r="UWV51" s="154"/>
      <c r="UWW51" s="154"/>
      <c r="UWX51" s="154"/>
      <c r="UWY51" s="154"/>
      <c r="UWZ51" s="154"/>
      <c r="UXA51" s="154"/>
      <c r="UXB51" s="154"/>
      <c r="UXC51" s="154"/>
      <c r="UXD51" s="154"/>
      <c r="UXE51" s="154"/>
      <c r="UXF51" s="154"/>
      <c r="UXG51" s="154"/>
      <c r="UXH51" s="154"/>
      <c r="UXI51" s="154"/>
      <c r="UXJ51" s="154"/>
      <c r="UXK51" s="154"/>
      <c r="UXL51" s="154"/>
      <c r="UXM51" s="154"/>
      <c r="UXN51" s="154"/>
      <c r="UXO51" s="154"/>
      <c r="UXP51" s="154"/>
      <c r="UXQ51" s="154"/>
      <c r="UXR51" s="154"/>
      <c r="UXS51" s="154"/>
      <c r="UXT51" s="154"/>
      <c r="UXU51" s="154"/>
      <c r="UXV51" s="154"/>
      <c r="UXW51" s="154"/>
      <c r="UXX51" s="154"/>
      <c r="UXY51" s="154"/>
      <c r="UXZ51" s="154"/>
      <c r="UYA51" s="154"/>
      <c r="UYB51" s="154"/>
      <c r="UYC51" s="154"/>
      <c r="UYD51" s="154"/>
      <c r="UYE51" s="154"/>
      <c r="UYF51" s="154"/>
      <c r="UYG51" s="154"/>
      <c r="UYH51" s="154"/>
      <c r="UYI51" s="154"/>
      <c r="UYJ51" s="154"/>
      <c r="UYK51" s="154"/>
      <c r="UYL51" s="154"/>
      <c r="UYM51" s="154"/>
      <c r="UYN51" s="154"/>
      <c r="UYO51" s="154"/>
      <c r="UYP51" s="154"/>
      <c r="UYQ51" s="154"/>
      <c r="UYR51" s="154"/>
      <c r="UYS51" s="154"/>
      <c r="UYT51" s="154"/>
      <c r="UYU51" s="154"/>
      <c r="UYV51" s="154"/>
      <c r="UYW51" s="154"/>
      <c r="UYX51" s="154"/>
      <c r="UYY51" s="154"/>
      <c r="UYZ51" s="154"/>
      <c r="UZA51" s="154"/>
      <c r="UZB51" s="154"/>
      <c r="UZC51" s="154"/>
      <c r="UZD51" s="154"/>
      <c r="UZE51" s="154"/>
      <c r="UZF51" s="154"/>
      <c r="UZG51" s="154"/>
      <c r="UZH51" s="154"/>
      <c r="UZI51" s="154"/>
      <c r="UZJ51" s="154"/>
      <c r="UZK51" s="154"/>
      <c r="UZL51" s="154"/>
      <c r="UZM51" s="154"/>
      <c r="UZN51" s="154"/>
      <c r="UZO51" s="154"/>
      <c r="UZP51" s="154"/>
      <c r="UZQ51" s="154"/>
      <c r="UZR51" s="154"/>
      <c r="UZS51" s="154"/>
      <c r="UZT51" s="154"/>
      <c r="UZU51" s="154"/>
      <c r="UZV51" s="154"/>
      <c r="UZW51" s="154"/>
      <c r="UZX51" s="154"/>
      <c r="UZY51" s="154"/>
      <c r="UZZ51" s="154"/>
      <c r="VAA51" s="154"/>
      <c r="VAB51" s="154"/>
      <c r="VAC51" s="154"/>
      <c r="VAD51" s="154"/>
      <c r="VAE51" s="154"/>
      <c r="VAF51" s="154"/>
      <c r="VAG51" s="154"/>
      <c r="VAH51" s="154"/>
      <c r="VAI51" s="154"/>
      <c r="VAJ51" s="154"/>
      <c r="VAK51" s="154"/>
      <c r="VAL51" s="154"/>
      <c r="VAM51" s="154"/>
      <c r="VAN51" s="154"/>
      <c r="VAO51" s="154"/>
      <c r="VAP51" s="154"/>
      <c r="VAQ51" s="154"/>
      <c r="VAR51" s="154"/>
      <c r="VAS51" s="154"/>
      <c r="VAT51" s="154"/>
      <c r="VAU51" s="154"/>
      <c r="VAV51" s="154"/>
      <c r="VAW51" s="154"/>
      <c r="VAX51" s="154"/>
      <c r="VAY51" s="154"/>
      <c r="VAZ51" s="154"/>
      <c r="VBA51" s="154"/>
      <c r="VBB51" s="154"/>
      <c r="VBC51" s="154"/>
      <c r="VBD51" s="154"/>
      <c r="VBE51" s="154"/>
      <c r="VBF51" s="154"/>
      <c r="VBG51" s="154"/>
      <c r="VBH51" s="154"/>
      <c r="VBI51" s="154"/>
      <c r="VBJ51" s="154"/>
      <c r="VBK51" s="154"/>
      <c r="VBL51" s="154"/>
      <c r="VBM51" s="154"/>
      <c r="VBN51" s="154"/>
      <c r="VBO51" s="154"/>
      <c r="VBP51" s="154"/>
      <c r="VBQ51" s="154"/>
      <c r="VBR51" s="154"/>
      <c r="VBS51" s="154"/>
      <c r="VBT51" s="154"/>
      <c r="VBU51" s="154"/>
      <c r="VBV51" s="154"/>
      <c r="VBW51" s="154"/>
      <c r="VBX51" s="154"/>
      <c r="VBY51" s="154"/>
      <c r="VBZ51" s="154"/>
      <c r="VCA51" s="154"/>
      <c r="VCB51" s="154"/>
      <c r="VCC51" s="154"/>
      <c r="VCD51" s="154"/>
      <c r="VCE51" s="154"/>
      <c r="VCF51" s="154"/>
      <c r="VCG51" s="154"/>
      <c r="VCH51" s="154"/>
      <c r="VCI51" s="154"/>
      <c r="VCJ51" s="154"/>
      <c r="VCK51" s="154"/>
      <c r="VCL51" s="154"/>
      <c r="VCM51" s="154"/>
      <c r="VCN51" s="154"/>
      <c r="VCO51" s="154"/>
      <c r="VCP51" s="154"/>
      <c r="VCQ51" s="154"/>
      <c r="VCR51" s="154"/>
      <c r="VCS51" s="154"/>
      <c r="VCT51" s="154"/>
      <c r="VCU51" s="154"/>
      <c r="VCV51" s="154"/>
      <c r="VCW51" s="154"/>
      <c r="VCX51" s="154"/>
      <c r="VCY51" s="154"/>
      <c r="VCZ51" s="154"/>
      <c r="VDA51" s="154"/>
      <c r="VDB51" s="154"/>
      <c r="VDC51" s="154"/>
      <c r="VDD51" s="154"/>
      <c r="VDE51" s="154"/>
      <c r="VDF51" s="154"/>
      <c r="VDG51" s="154"/>
      <c r="VDH51" s="154"/>
      <c r="VDI51" s="154"/>
      <c r="VDJ51" s="154"/>
      <c r="VDK51" s="154"/>
      <c r="VDL51" s="154"/>
      <c r="VDM51" s="154"/>
      <c r="VDN51" s="154"/>
      <c r="VDO51" s="154"/>
      <c r="VDP51" s="154"/>
      <c r="VDQ51" s="154"/>
      <c r="VDR51" s="154"/>
      <c r="VDS51" s="154"/>
      <c r="VDT51" s="154"/>
      <c r="VDU51" s="154"/>
      <c r="VDV51" s="154"/>
      <c r="VDW51" s="154"/>
      <c r="VDX51" s="154"/>
      <c r="VDY51" s="154"/>
      <c r="VDZ51" s="154"/>
      <c r="VEA51" s="154"/>
      <c r="VEB51" s="154"/>
      <c r="VEC51" s="154"/>
      <c r="VED51" s="154"/>
      <c r="VEE51" s="154"/>
      <c r="VEF51" s="154"/>
      <c r="VEG51" s="154"/>
      <c r="VEH51" s="154"/>
      <c r="VEI51" s="154"/>
      <c r="VEJ51" s="154"/>
      <c r="VEK51" s="154"/>
      <c r="VEL51" s="154"/>
      <c r="VEM51" s="154"/>
      <c r="VEN51" s="154"/>
      <c r="VEO51" s="154"/>
      <c r="VEP51" s="154"/>
      <c r="VEQ51" s="154"/>
      <c r="VER51" s="154"/>
      <c r="VES51" s="154"/>
      <c r="VET51" s="154"/>
      <c r="VEU51" s="154"/>
      <c r="VEV51" s="154"/>
      <c r="VEW51" s="154"/>
      <c r="VEX51" s="154"/>
      <c r="VEY51" s="154"/>
      <c r="VEZ51" s="154"/>
      <c r="VFA51" s="154"/>
      <c r="VFB51" s="154"/>
      <c r="VFC51" s="154"/>
      <c r="VFD51" s="154"/>
      <c r="VFE51" s="154"/>
      <c r="VFF51" s="154"/>
      <c r="VFG51" s="154"/>
      <c r="VFH51" s="154"/>
      <c r="VFI51" s="154"/>
      <c r="VFJ51" s="154"/>
      <c r="VFK51" s="154"/>
      <c r="VFL51" s="154"/>
      <c r="VFM51" s="154"/>
      <c r="VFN51" s="154"/>
      <c r="VFO51" s="154"/>
      <c r="VFP51" s="154"/>
      <c r="VFQ51" s="154"/>
      <c r="VFR51" s="154"/>
      <c r="VFS51" s="154"/>
      <c r="VFT51" s="154"/>
      <c r="VFU51" s="154"/>
      <c r="VFV51" s="154"/>
      <c r="VFW51" s="154"/>
      <c r="VFX51" s="154"/>
      <c r="VFY51" s="154"/>
      <c r="VFZ51" s="154"/>
      <c r="VGA51" s="154"/>
      <c r="VGB51" s="154"/>
      <c r="VGC51" s="154"/>
      <c r="VGD51" s="154"/>
      <c r="VGE51" s="154"/>
      <c r="VGF51" s="154"/>
      <c r="VGG51" s="154"/>
      <c r="VGH51" s="154"/>
      <c r="VGI51" s="154"/>
      <c r="VGJ51" s="154"/>
      <c r="VGK51" s="154"/>
      <c r="VGL51" s="154"/>
      <c r="VGM51" s="154"/>
      <c r="VGN51" s="154"/>
      <c r="VGO51" s="154"/>
      <c r="VGP51" s="154"/>
      <c r="VGQ51" s="154"/>
      <c r="VGR51" s="154"/>
      <c r="VGS51" s="154"/>
      <c r="VGT51" s="154"/>
      <c r="VGU51" s="154"/>
      <c r="VGV51" s="154"/>
      <c r="VGW51" s="154"/>
      <c r="VGX51" s="154"/>
      <c r="VGY51" s="154"/>
      <c r="VGZ51" s="154"/>
      <c r="VHA51" s="154"/>
      <c r="VHB51" s="154"/>
      <c r="VHC51" s="154"/>
      <c r="VHD51" s="154"/>
      <c r="VHE51" s="154"/>
      <c r="VHF51" s="154"/>
      <c r="VHG51" s="154"/>
      <c r="VHH51" s="154"/>
      <c r="VHI51" s="154"/>
      <c r="VHJ51" s="154"/>
      <c r="VHK51" s="154"/>
      <c r="VHL51" s="154"/>
      <c r="VHM51" s="154"/>
      <c r="VHN51" s="154"/>
      <c r="VHO51" s="154"/>
      <c r="VHP51" s="154"/>
      <c r="VHQ51" s="154"/>
      <c r="VHR51" s="154"/>
      <c r="VHS51" s="154"/>
      <c r="VHT51" s="154"/>
      <c r="VHU51" s="154"/>
      <c r="VHV51" s="154"/>
      <c r="VHW51" s="154"/>
      <c r="VHX51" s="154"/>
      <c r="VHY51" s="154"/>
      <c r="VHZ51" s="154"/>
      <c r="VIA51" s="154"/>
      <c r="VIB51" s="154"/>
      <c r="VIC51" s="154"/>
      <c r="VID51" s="154"/>
      <c r="VIE51" s="154"/>
      <c r="VIF51" s="154"/>
      <c r="VIG51" s="154"/>
      <c r="VIH51" s="154"/>
      <c r="VII51" s="154"/>
      <c r="VIJ51" s="154"/>
      <c r="VIK51" s="154"/>
      <c r="VIL51" s="154"/>
      <c r="VIM51" s="154"/>
      <c r="VIN51" s="154"/>
      <c r="VIO51" s="154"/>
      <c r="VIP51" s="154"/>
      <c r="VIQ51" s="154"/>
      <c r="VIR51" s="154"/>
      <c r="VIS51" s="154"/>
      <c r="VIT51" s="154"/>
      <c r="VIU51" s="154"/>
      <c r="VIV51" s="154"/>
      <c r="VIW51" s="154"/>
      <c r="VIX51" s="154"/>
      <c r="VIY51" s="154"/>
      <c r="VIZ51" s="154"/>
      <c r="VJA51" s="154"/>
      <c r="VJB51" s="154"/>
      <c r="VJC51" s="154"/>
      <c r="VJD51" s="154"/>
      <c r="VJE51" s="154"/>
      <c r="VJF51" s="154"/>
      <c r="VJG51" s="154"/>
      <c r="VJH51" s="154"/>
      <c r="VJI51" s="154"/>
      <c r="VJJ51" s="154"/>
      <c r="VJK51" s="154"/>
      <c r="VJL51" s="154"/>
      <c r="VJM51" s="154"/>
      <c r="VJN51" s="154"/>
      <c r="VJO51" s="154"/>
      <c r="VJP51" s="154"/>
      <c r="VJQ51" s="154"/>
      <c r="VJR51" s="154"/>
      <c r="VJS51" s="154"/>
      <c r="VJT51" s="154"/>
      <c r="VJU51" s="154"/>
      <c r="VJV51" s="154"/>
      <c r="VJW51" s="154"/>
      <c r="VJX51" s="154"/>
      <c r="VJY51" s="154"/>
      <c r="VJZ51" s="154"/>
      <c r="VKA51" s="154"/>
      <c r="VKB51" s="154"/>
      <c r="VKC51" s="154"/>
      <c r="VKD51" s="154"/>
      <c r="VKE51" s="154"/>
      <c r="VKF51" s="154"/>
      <c r="VKG51" s="154"/>
      <c r="VKH51" s="154"/>
      <c r="VKI51" s="154"/>
      <c r="VKJ51" s="154"/>
      <c r="VKK51" s="154"/>
      <c r="VKL51" s="154"/>
      <c r="VKM51" s="154"/>
      <c r="VKN51" s="154"/>
      <c r="VKO51" s="154"/>
      <c r="VKP51" s="154"/>
      <c r="VKQ51" s="154"/>
      <c r="VKR51" s="154"/>
      <c r="VKS51" s="154"/>
      <c r="VKT51" s="154"/>
      <c r="VKU51" s="154"/>
      <c r="VKV51" s="154"/>
      <c r="VKW51" s="154"/>
      <c r="VKX51" s="154"/>
      <c r="VKY51" s="154"/>
      <c r="VKZ51" s="154"/>
      <c r="VLA51" s="154"/>
      <c r="VLB51" s="154"/>
      <c r="VLC51" s="154"/>
      <c r="VLD51" s="154"/>
      <c r="VLE51" s="154"/>
      <c r="VLF51" s="154"/>
      <c r="VLG51" s="154"/>
      <c r="VLH51" s="154"/>
      <c r="VLI51" s="154"/>
      <c r="VLJ51" s="154"/>
      <c r="VLK51" s="154"/>
      <c r="VLL51" s="154"/>
      <c r="VLM51" s="154"/>
      <c r="VLN51" s="154"/>
      <c r="VLO51" s="154"/>
      <c r="VLP51" s="154"/>
      <c r="VLQ51" s="154"/>
      <c r="VLR51" s="154"/>
      <c r="VLS51" s="154"/>
      <c r="VLT51" s="154"/>
      <c r="VLU51" s="154"/>
      <c r="VLV51" s="154"/>
      <c r="VLW51" s="154"/>
      <c r="VLX51" s="154"/>
      <c r="VLY51" s="154"/>
      <c r="VLZ51" s="154"/>
      <c r="VMA51" s="154"/>
      <c r="VMB51" s="154"/>
      <c r="VMC51" s="154"/>
      <c r="VMD51" s="154"/>
      <c r="VME51" s="154"/>
      <c r="VMF51" s="154"/>
      <c r="VMG51" s="154"/>
      <c r="VMH51" s="154"/>
      <c r="VMI51" s="154"/>
      <c r="VMJ51" s="154"/>
      <c r="VMK51" s="154"/>
      <c r="VML51" s="154"/>
      <c r="VMM51" s="154"/>
      <c r="VMN51" s="154"/>
      <c r="VMO51" s="154"/>
      <c r="VMP51" s="154"/>
      <c r="VMQ51" s="154"/>
      <c r="VMR51" s="154"/>
      <c r="VMS51" s="154"/>
      <c r="VMT51" s="154"/>
      <c r="VMU51" s="154"/>
      <c r="VMV51" s="154"/>
      <c r="VMW51" s="154"/>
      <c r="VMX51" s="154"/>
      <c r="VMY51" s="154"/>
      <c r="VMZ51" s="154"/>
      <c r="VNA51" s="154"/>
      <c r="VNB51" s="154"/>
      <c r="VNC51" s="154"/>
      <c r="VND51" s="154"/>
      <c r="VNE51" s="154"/>
      <c r="VNF51" s="154"/>
      <c r="VNG51" s="154"/>
      <c r="VNH51" s="154"/>
      <c r="VNI51" s="154"/>
      <c r="VNJ51" s="154"/>
      <c r="VNK51" s="154"/>
      <c r="VNL51" s="154"/>
      <c r="VNM51" s="154"/>
      <c r="VNN51" s="154"/>
      <c r="VNO51" s="154"/>
      <c r="VNP51" s="154"/>
      <c r="VNQ51" s="154"/>
      <c r="VNR51" s="154"/>
      <c r="VNS51" s="154"/>
      <c r="VNT51" s="154"/>
      <c r="VNU51" s="154"/>
      <c r="VNV51" s="154"/>
      <c r="VNW51" s="154"/>
      <c r="VNX51" s="154"/>
      <c r="VNY51" s="154"/>
      <c r="VNZ51" s="154"/>
      <c r="VOA51" s="154"/>
      <c r="VOB51" s="154"/>
      <c r="VOC51" s="154"/>
      <c r="VOD51" s="154"/>
      <c r="VOE51" s="154"/>
      <c r="VOF51" s="154"/>
      <c r="VOG51" s="154"/>
      <c r="VOH51" s="154"/>
      <c r="VOI51" s="154"/>
      <c r="VOJ51" s="154"/>
      <c r="VOK51" s="154"/>
      <c r="VOL51" s="154"/>
      <c r="VOM51" s="154"/>
      <c r="VON51" s="154"/>
      <c r="VOO51" s="154"/>
      <c r="VOP51" s="154"/>
      <c r="VOQ51" s="154"/>
      <c r="VOR51" s="154"/>
      <c r="VOS51" s="154"/>
      <c r="VOT51" s="154"/>
      <c r="VOU51" s="154"/>
      <c r="VOV51" s="154"/>
      <c r="VOW51" s="154"/>
      <c r="VOX51" s="154"/>
      <c r="VOY51" s="154"/>
      <c r="VOZ51" s="154"/>
      <c r="VPA51" s="154"/>
      <c r="VPB51" s="154"/>
      <c r="VPC51" s="154"/>
      <c r="VPD51" s="154"/>
      <c r="VPE51" s="154"/>
      <c r="VPF51" s="154"/>
      <c r="VPG51" s="154"/>
      <c r="VPH51" s="154"/>
      <c r="VPI51" s="154"/>
      <c r="VPJ51" s="154"/>
      <c r="VPK51" s="154"/>
      <c r="VPL51" s="154"/>
      <c r="VPM51" s="154"/>
      <c r="VPN51" s="154"/>
      <c r="VPO51" s="154"/>
      <c r="VPP51" s="154"/>
      <c r="VPQ51" s="154"/>
      <c r="VPR51" s="154"/>
      <c r="VPS51" s="154"/>
      <c r="VPT51" s="154"/>
      <c r="VPU51" s="154"/>
      <c r="VPV51" s="154"/>
      <c r="VPW51" s="154"/>
      <c r="VPX51" s="154"/>
      <c r="VPY51" s="154"/>
      <c r="VPZ51" s="154"/>
      <c r="VQA51" s="154"/>
      <c r="VQB51" s="154"/>
      <c r="VQC51" s="154"/>
      <c r="VQD51" s="154"/>
      <c r="VQE51" s="154"/>
      <c r="VQF51" s="154"/>
      <c r="VQG51" s="154"/>
      <c r="VQH51" s="154"/>
      <c r="VQI51" s="154"/>
      <c r="VQJ51" s="154"/>
      <c r="VQK51" s="154"/>
      <c r="VQL51" s="154"/>
      <c r="VQM51" s="154"/>
      <c r="VQN51" s="154"/>
      <c r="VQO51" s="154"/>
      <c r="VQP51" s="154"/>
      <c r="VQQ51" s="154"/>
      <c r="VQR51" s="154"/>
      <c r="VQS51" s="154"/>
      <c r="VQT51" s="154"/>
      <c r="VQU51" s="154"/>
      <c r="VQV51" s="154"/>
      <c r="VQW51" s="154"/>
      <c r="VQX51" s="154"/>
      <c r="VQY51" s="154"/>
      <c r="VQZ51" s="154"/>
      <c r="VRA51" s="154"/>
      <c r="VRB51" s="154"/>
      <c r="VRC51" s="154"/>
      <c r="VRD51" s="154"/>
      <c r="VRE51" s="154"/>
      <c r="VRF51" s="154"/>
      <c r="VRG51" s="154"/>
      <c r="VRH51" s="154"/>
      <c r="VRI51" s="154"/>
      <c r="VRJ51" s="154"/>
      <c r="VRK51" s="154"/>
      <c r="VRL51" s="154"/>
      <c r="VRM51" s="154"/>
      <c r="VRN51" s="154"/>
      <c r="VRO51" s="154"/>
      <c r="VRP51" s="154"/>
      <c r="VRQ51" s="154"/>
      <c r="VRR51" s="154"/>
      <c r="VRS51" s="154"/>
      <c r="VRT51" s="154"/>
      <c r="VRU51" s="154"/>
      <c r="VRV51" s="154"/>
      <c r="VRW51" s="154"/>
      <c r="VRX51" s="154"/>
      <c r="VRY51" s="154"/>
      <c r="VRZ51" s="154"/>
      <c r="VSA51" s="154"/>
      <c r="VSB51" s="154"/>
      <c r="VSC51" s="154"/>
      <c r="VSD51" s="154"/>
      <c r="VSE51" s="154"/>
      <c r="VSF51" s="154"/>
      <c r="VSG51" s="154"/>
      <c r="VSH51" s="154"/>
      <c r="VSI51" s="154"/>
      <c r="VSJ51" s="154"/>
      <c r="VSK51" s="154"/>
      <c r="VSL51" s="154"/>
      <c r="VSM51" s="154"/>
      <c r="VSN51" s="154"/>
      <c r="VSO51" s="154"/>
      <c r="VSP51" s="154"/>
      <c r="VSQ51" s="154"/>
      <c r="VSR51" s="154"/>
      <c r="VSS51" s="154"/>
      <c r="VST51" s="154"/>
      <c r="VSU51" s="154"/>
      <c r="VSV51" s="154"/>
      <c r="VSW51" s="154"/>
      <c r="VSX51" s="154"/>
      <c r="VSY51" s="154"/>
      <c r="VSZ51" s="154"/>
      <c r="VTA51" s="154"/>
      <c r="VTB51" s="154"/>
      <c r="VTC51" s="154"/>
      <c r="VTD51" s="154"/>
      <c r="VTE51" s="154"/>
      <c r="VTF51" s="154"/>
      <c r="VTG51" s="154"/>
      <c r="VTH51" s="154"/>
      <c r="VTI51" s="154"/>
      <c r="VTJ51" s="154"/>
      <c r="VTK51" s="154"/>
      <c r="VTL51" s="154"/>
      <c r="VTM51" s="154"/>
      <c r="VTN51" s="154"/>
      <c r="VTO51" s="154"/>
      <c r="VTP51" s="154"/>
      <c r="VTQ51" s="154"/>
      <c r="VTR51" s="154"/>
      <c r="VTS51" s="154"/>
      <c r="VTT51" s="154"/>
      <c r="VTU51" s="154"/>
      <c r="VTV51" s="154"/>
      <c r="VTW51" s="154"/>
      <c r="VTX51" s="154"/>
      <c r="VTY51" s="154"/>
      <c r="VTZ51" s="154"/>
      <c r="VUA51" s="154"/>
      <c r="VUB51" s="154"/>
      <c r="VUC51" s="154"/>
      <c r="VUD51" s="154"/>
      <c r="VUE51" s="154"/>
      <c r="VUF51" s="154"/>
      <c r="VUG51" s="154"/>
      <c r="VUH51" s="154"/>
      <c r="VUI51" s="154"/>
      <c r="VUJ51" s="154"/>
      <c r="VUK51" s="154"/>
      <c r="VUL51" s="154"/>
      <c r="VUM51" s="154"/>
      <c r="VUN51" s="154"/>
      <c r="VUO51" s="154"/>
      <c r="VUP51" s="154"/>
      <c r="VUQ51" s="154"/>
      <c r="VUR51" s="154"/>
      <c r="VUS51" s="154"/>
      <c r="VUT51" s="154"/>
      <c r="VUU51" s="154"/>
      <c r="VUV51" s="154"/>
      <c r="VUW51" s="154"/>
      <c r="VUX51" s="154"/>
      <c r="VUY51" s="154"/>
      <c r="VUZ51" s="154"/>
      <c r="VVA51" s="154"/>
      <c r="VVB51" s="154"/>
      <c r="VVC51" s="154"/>
      <c r="VVD51" s="154"/>
      <c r="VVE51" s="154"/>
      <c r="VVF51" s="154"/>
      <c r="VVG51" s="154"/>
      <c r="VVH51" s="154"/>
      <c r="VVI51" s="154"/>
      <c r="VVJ51" s="154"/>
      <c r="VVK51" s="154"/>
      <c r="VVL51" s="154"/>
      <c r="VVM51" s="154"/>
      <c r="VVN51" s="154"/>
      <c r="VVO51" s="154"/>
      <c r="VVP51" s="154"/>
      <c r="VVQ51" s="154"/>
      <c r="VVR51" s="154"/>
      <c r="VVS51" s="154"/>
      <c r="VVT51" s="154"/>
      <c r="VVU51" s="154"/>
      <c r="VVV51" s="154"/>
      <c r="VVW51" s="154"/>
      <c r="VVX51" s="154"/>
      <c r="VVY51" s="154"/>
      <c r="VVZ51" s="154"/>
      <c r="VWA51" s="154"/>
      <c r="VWB51" s="154"/>
      <c r="VWC51" s="154"/>
      <c r="VWD51" s="154"/>
      <c r="VWE51" s="154"/>
      <c r="VWF51" s="154"/>
      <c r="VWG51" s="154"/>
      <c r="VWH51" s="154"/>
      <c r="VWI51" s="154"/>
      <c r="VWJ51" s="154"/>
      <c r="VWK51" s="154"/>
      <c r="VWL51" s="154"/>
      <c r="VWM51" s="154"/>
      <c r="VWN51" s="154"/>
      <c r="VWO51" s="154"/>
      <c r="VWP51" s="154"/>
      <c r="VWQ51" s="154"/>
      <c r="VWR51" s="154"/>
      <c r="VWS51" s="154"/>
      <c r="VWT51" s="154"/>
      <c r="VWU51" s="154"/>
      <c r="VWV51" s="154"/>
      <c r="VWW51" s="154"/>
      <c r="VWX51" s="154"/>
      <c r="VWY51" s="154"/>
      <c r="VWZ51" s="154"/>
      <c r="VXA51" s="154"/>
      <c r="VXB51" s="154"/>
      <c r="VXC51" s="154"/>
      <c r="VXD51" s="154"/>
      <c r="VXE51" s="154"/>
      <c r="VXF51" s="154"/>
      <c r="VXG51" s="154"/>
      <c r="VXH51" s="154"/>
      <c r="VXI51" s="154"/>
      <c r="VXJ51" s="154"/>
      <c r="VXK51" s="154"/>
      <c r="VXL51" s="154"/>
      <c r="VXM51" s="154"/>
      <c r="VXN51" s="154"/>
      <c r="VXO51" s="154"/>
      <c r="VXP51" s="154"/>
      <c r="VXQ51" s="154"/>
      <c r="VXR51" s="154"/>
      <c r="VXS51" s="154"/>
      <c r="VXT51" s="154"/>
      <c r="VXU51" s="154"/>
      <c r="VXV51" s="154"/>
      <c r="VXW51" s="154"/>
      <c r="VXX51" s="154"/>
      <c r="VXY51" s="154"/>
      <c r="VXZ51" s="154"/>
      <c r="VYA51" s="154"/>
      <c r="VYB51" s="154"/>
      <c r="VYC51" s="154"/>
      <c r="VYD51" s="154"/>
      <c r="VYE51" s="154"/>
      <c r="VYF51" s="154"/>
      <c r="VYG51" s="154"/>
      <c r="VYH51" s="154"/>
      <c r="VYI51" s="154"/>
      <c r="VYJ51" s="154"/>
      <c r="VYK51" s="154"/>
      <c r="VYL51" s="154"/>
      <c r="VYM51" s="154"/>
      <c r="VYN51" s="154"/>
      <c r="VYO51" s="154"/>
      <c r="VYP51" s="154"/>
      <c r="VYQ51" s="154"/>
      <c r="VYR51" s="154"/>
      <c r="VYS51" s="154"/>
      <c r="VYT51" s="154"/>
      <c r="VYU51" s="154"/>
      <c r="VYV51" s="154"/>
      <c r="VYW51" s="154"/>
      <c r="VYX51" s="154"/>
      <c r="VYY51" s="154"/>
      <c r="VYZ51" s="154"/>
      <c r="VZA51" s="154"/>
      <c r="VZB51" s="154"/>
      <c r="VZC51" s="154"/>
      <c r="VZD51" s="154"/>
      <c r="VZE51" s="154"/>
      <c r="VZF51" s="154"/>
      <c r="VZG51" s="154"/>
      <c r="VZH51" s="154"/>
      <c r="VZI51" s="154"/>
      <c r="VZJ51" s="154"/>
      <c r="VZK51" s="154"/>
      <c r="VZL51" s="154"/>
      <c r="VZM51" s="154"/>
      <c r="VZN51" s="154"/>
      <c r="VZO51" s="154"/>
      <c r="VZP51" s="154"/>
      <c r="VZQ51" s="154"/>
      <c r="VZR51" s="154"/>
      <c r="VZS51" s="154"/>
      <c r="VZT51" s="154"/>
      <c r="VZU51" s="154"/>
      <c r="VZV51" s="154"/>
      <c r="VZW51" s="154"/>
      <c r="VZX51" s="154"/>
      <c r="VZY51" s="154"/>
      <c r="VZZ51" s="154"/>
      <c r="WAA51" s="154"/>
      <c r="WAB51" s="154"/>
      <c r="WAC51" s="154"/>
      <c r="WAD51" s="154"/>
      <c r="WAE51" s="154"/>
      <c r="WAF51" s="154"/>
      <c r="WAG51" s="154"/>
      <c r="WAH51" s="154"/>
      <c r="WAI51" s="154"/>
      <c r="WAJ51" s="154"/>
      <c r="WAK51" s="154"/>
      <c r="WAL51" s="154"/>
      <c r="WAM51" s="154"/>
      <c r="WAN51" s="154"/>
      <c r="WAO51" s="154"/>
      <c r="WAP51" s="154"/>
      <c r="WAQ51" s="154"/>
      <c r="WAR51" s="154"/>
      <c r="WAS51" s="154"/>
      <c r="WAT51" s="154"/>
      <c r="WAU51" s="154"/>
      <c r="WAV51" s="154"/>
      <c r="WAW51" s="154"/>
      <c r="WAX51" s="154"/>
      <c r="WAY51" s="154"/>
      <c r="WAZ51" s="154"/>
      <c r="WBA51" s="154"/>
      <c r="WBB51" s="154"/>
      <c r="WBC51" s="154"/>
      <c r="WBD51" s="154"/>
      <c r="WBE51" s="154"/>
      <c r="WBF51" s="154"/>
      <c r="WBG51" s="154"/>
      <c r="WBH51" s="154"/>
      <c r="WBI51" s="154"/>
      <c r="WBJ51" s="154"/>
      <c r="WBK51" s="154"/>
      <c r="WBL51" s="154"/>
      <c r="WBM51" s="154"/>
      <c r="WBN51" s="154"/>
      <c r="WBO51" s="154"/>
      <c r="WBP51" s="154"/>
      <c r="WBQ51" s="154"/>
      <c r="WBR51" s="154"/>
      <c r="WBS51" s="154"/>
      <c r="WBT51" s="154"/>
      <c r="WBU51" s="154"/>
      <c r="WBV51" s="154"/>
      <c r="WBW51" s="154"/>
      <c r="WBX51" s="154"/>
      <c r="WBY51" s="154"/>
      <c r="WBZ51" s="154"/>
      <c r="WCA51" s="154"/>
      <c r="WCB51" s="154"/>
      <c r="WCC51" s="154"/>
      <c r="WCD51" s="154"/>
      <c r="WCE51" s="154"/>
      <c r="WCF51" s="154"/>
      <c r="WCG51" s="154"/>
      <c r="WCH51" s="154"/>
      <c r="WCI51" s="154"/>
      <c r="WCJ51" s="154"/>
      <c r="WCK51" s="154"/>
      <c r="WCL51" s="154"/>
      <c r="WCM51" s="154"/>
      <c r="WCN51" s="154"/>
      <c r="WCO51" s="154"/>
      <c r="WCP51" s="154"/>
      <c r="WCQ51" s="154"/>
      <c r="WCR51" s="154"/>
      <c r="WCS51" s="154"/>
      <c r="WCT51" s="154"/>
      <c r="WCU51" s="154"/>
      <c r="WCV51" s="154"/>
      <c r="WCW51" s="154"/>
      <c r="WCX51" s="154"/>
      <c r="WCY51" s="154"/>
      <c r="WCZ51" s="154"/>
      <c r="WDA51" s="154"/>
      <c r="WDB51" s="154"/>
      <c r="WDC51" s="154"/>
      <c r="WDD51" s="154"/>
      <c r="WDE51" s="154"/>
      <c r="WDF51" s="154"/>
      <c r="WDG51" s="154"/>
      <c r="WDH51" s="154"/>
      <c r="WDI51" s="154"/>
      <c r="WDJ51" s="154"/>
      <c r="WDK51" s="154"/>
      <c r="WDL51" s="154"/>
      <c r="WDM51" s="154"/>
      <c r="WDN51" s="154"/>
      <c r="WDO51" s="154"/>
      <c r="WDP51" s="154"/>
      <c r="WDQ51" s="154"/>
      <c r="WDR51" s="154"/>
      <c r="WDS51" s="154"/>
      <c r="WDT51" s="154"/>
      <c r="WDU51" s="154"/>
      <c r="WDV51" s="154"/>
      <c r="WDW51" s="154"/>
      <c r="WDX51" s="154"/>
      <c r="WDY51" s="154"/>
      <c r="WDZ51" s="154"/>
      <c r="WEA51" s="154"/>
      <c r="WEB51" s="154"/>
      <c r="WEC51" s="154"/>
      <c r="WED51" s="154"/>
      <c r="WEE51" s="154"/>
      <c r="WEF51" s="154"/>
      <c r="WEG51" s="154"/>
      <c r="WEH51" s="154"/>
      <c r="WEI51" s="154"/>
      <c r="WEJ51" s="154"/>
      <c r="WEK51" s="154"/>
      <c r="WEL51" s="154"/>
      <c r="WEM51" s="154"/>
      <c r="WEN51" s="154"/>
      <c r="WEO51" s="154"/>
      <c r="WEP51" s="154"/>
      <c r="WEQ51" s="154"/>
      <c r="WER51" s="154"/>
      <c r="WES51" s="154"/>
      <c r="WET51" s="154"/>
      <c r="WEU51" s="154"/>
      <c r="WEV51" s="154"/>
      <c r="WEW51" s="154"/>
      <c r="WEX51" s="154"/>
      <c r="WEY51" s="154"/>
      <c r="WEZ51" s="154"/>
      <c r="WFA51" s="154"/>
      <c r="WFB51" s="154"/>
      <c r="WFC51" s="154"/>
      <c r="WFD51" s="154"/>
      <c r="WFE51" s="154"/>
      <c r="WFF51" s="154"/>
      <c r="WFG51" s="154"/>
      <c r="WFH51" s="154"/>
      <c r="WFI51" s="154"/>
      <c r="WFJ51" s="154"/>
      <c r="WFK51" s="154"/>
      <c r="WFL51" s="154"/>
      <c r="WFM51" s="154"/>
      <c r="WFN51" s="154"/>
      <c r="WFO51" s="154"/>
      <c r="WFP51" s="154"/>
      <c r="WFQ51" s="154"/>
      <c r="WFR51" s="154"/>
      <c r="WFS51" s="154"/>
      <c r="WFT51" s="154"/>
      <c r="WFU51" s="154"/>
      <c r="WFV51" s="154"/>
      <c r="WFW51" s="154"/>
      <c r="WFX51" s="154"/>
      <c r="WFY51" s="154"/>
      <c r="WFZ51" s="154"/>
      <c r="WGA51" s="154"/>
      <c r="WGB51" s="154"/>
      <c r="WGC51" s="154"/>
      <c r="WGD51" s="154"/>
      <c r="WGE51" s="154"/>
      <c r="WGF51" s="154"/>
      <c r="WGG51" s="154"/>
      <c r="WGH51" s="154"/>
      <c r="WGI51" s="154"/>
      <c r="WGJ51" s="154"/>
      <c r="WGK51" s="154"/>
      <c r="WGL51" s="154"/>
      <c r="WGM51" s="154"/>
      <c r="WGN51" s="154"/>
      <c r="WGO51" s="154"/>
      <c r="WGP51" s="154"/>
      <c r="WGQ51" s="154"/>
      <c r="WGR51" s="154"/>
      <c r="WGS51" s="154"/>
      <c r="WGT51" s="154"/>
      <c r="WGU51" s="154"/>
      <c r="WGV51" s="154"/>
      <c r="WGW51" s="154"/>
      <c r="WGX51" s="154"/>
      <c r="WGY51" s="154"/>
      <c r="WGZ51" s="154"/>
      <c r="WHA51" s="154"/>
      <c r="WHB51" s="154"/>
      <c r="WHC51" s="154"/>
      <c r="WHD51" s="154"/>
      <c r="WHE51" s="154"/>
      <c r="WHF51" s="154"/>
      <c r="WHG51" s="154"/>
      <c r="WHH51" s="154"/>
      <c r="WHI51" s="154"/>
      <c r="WHJ51" s="154"/>
      <c r="WHK51" s="154"/>
      <c r="WHL51" s="154"/>
      <c r="WHM51" s="154"/>
      <c r="WHN51" s="154"/>
      <c r="WHO51" s="154"/>
      <c r="WHP51" s="154"/>
      <c r="WHQ51" s="154"/>
      <c r="WHR51" s="154"/>
      <c r="WHS51" s="154"/>
      <c r="WHT51" s="154"/>
      <c r="WHU51" s="154"/>
      <c r="WHV51" s="154"/>
      <c r="WHW51" s="154"/>
      <c r="WHX51" s="154"/>
      <c r="WHY51" s="154"/>
      <c r="WHZ51" s="154"/>
      <c r="WIA51" s="154"/>
      <c r="WIB51" s="154"/>
      <c r="WIC51" s="154"/>
      <c r="WID51" s="154"/>
      <c r="WIE51" s="154"/>
      <c r="WIF51" s="154"/>
      <c r="WIG51" s="154"/>
      <c r="WIH51" s="154"/>
      <c r="WII51" s="154"/>
      <c r="WIJ51" s="154"/>
      <c r="WIK51" s="154"/>
      <c r="WIL51" s="154"/>
      <c r="WIM51" s="154"/>
      <c r="WIN51" s="154"/>
      <c r="WIO51" s="154"/>
      <c r="WIP51" s="154"/>
      <c r="WIQ51" s="154"/>
      <c r="WIR51" s="154"/>
      <c r="WIS51" s="154"/>
      <c r="WIT51" s="154"/>
      <c r="WIU51" s="154"/>
      <c r="WIV51" s="154"/>
      <c r="WIW51" s="154"/>
      <c r="WIX51" s="154"/>
      <c r="WIY51" s="154"/>
      <c r="WIZ51" s="154"/>
      <c r="WJA51" s="154"/>
      <c r="WJB51" s="154"/>
      <c r="WJC51" s="154"/>
      <c r="WJD51" s="154"/>
      <c r="WJE51" s="154"/>
      <c r="WJF51" s="154"/>
      <c r="WJG51" s="154"/>
      <c r="WJH51" s="154"/>
      <c r="WJI51" s="154"/>
      <c r="WJJ51" s="154"/>
      <c r="WJK51" s="154"/>
      <c r="WJL51" s="154"/>
      <c r="WJM51" s="154"/>
      <c r="WJN51" s="154"/>
      <c r="WJO51" s="154"/>
      <c r="WJP51" s="154"/>
      <c r="WJQ51" s="154"/>
      <c r="WJR51" s="154"/>
      <c r="WJS51" s="154"/>
      <c r="WJT51" s="154"/>
      <c r="WJU51" s="154"/>
      <c r="WJV51" s="154"/>
      <c r="WJW51" s="154"/>
      <c r="WJX51" s="154"/>
      <c r="WJY51" s="154"/>
      <c r="WJZ51" s="154"/>
      <c r="WKA51" s="154"/>
      <c r="WKB51" s="154"/>
      <c r="WKC51" s="154"/>
      <c r="WKD51" s="154"/>
      <c r="WKE51" s="154"/>
      <c r="WKF51" s="154"/>
      <c r="WKG51" s="154"/>
      <c r="WKH51" s="154"/>
      <c r="WKI51" s="154"/>
      <c r="WKJ51" s="154"/>
      <c r="WKK51" s="154"/>
      <c r="WKL51" s="154"/>
      <c r="WKM51" s="154"/>
      <c r="WKN51" s="154"/>
      <c r="WKO51" s="154"/>
      <c r="WKP51" s="154"/>
      <c r="WKQ51" s="154"/>
      <c r="WKR51" s="154"/>
      <c r="WKS51" s="154"/>
      <c r="WKT51" s="154"/>
      <c r="WKU51" s="154"/>
      <c r="WKV51" s="154"/>
      <c r="WKW51" s="154"/>
      <c r="WKX51" s="154"/>
      <c r="WKY51" s="154"/>
      <c r="WKZ51" s="154"/>
      <c r="WLA51" s="154"/>
      <c r="WLB51" s="154"/>
      <c r="WLC51" s="154"/>
      <c r="WLD51" s="154"/>
      <c r="WLE51" s="154"/>
      <c r="WLF51" s="154"/>
      <c r="WLG51" s="154"/>
      <c r="WLH51" s="154"/>
      <c r="WLI51" s="154"/>
      <c r="WLJ51" s="154"/>
      <c r="WLK51" s="154"/>
      <c r="WLL51" s="154"/>
      <c r="WLM51" s="154"/>
      <c r="WLN51" s="154"/>
      <c r="WLO51" s="154"/>
      <c r="WLP51" s="154"/>
      <c r="WLQ51" s="154"/>
      <c r="WLR51" s="154"/>
      <c r="WLS51" s="154"/>
      <c r="WLT51" s="154"/>
      <c r="WLU51" s="154"/>
      <c r="WLV51" s="154"/>
      <c r="WLW51" s="154"/>
      <c r="WLX51" s="154"/>
      <c r="WLY51" s="154"/>
      <c r="WLZ51" s="154"/>
      <c r="WMA51" s="154"/>
      <c r="WMB51" s="154"/>
      <c r="WMC51" s="154"/>
      <c r="WMD51" s="154"/>
      <c r="WME51" s="154"/>
      <c r="WMF51" s="154"/>
      <c r="WMG51" s="154"/>
      <c r="WMH51" s="154"/>
      <c r="WMI51" s="154"/>
      <c r="WMJ51" s="154"/>
      <c r="WMK51" s="154"/>
      <c r="WML51" s="154"/>
      <c r="WMM51" s="154"/>
      <c r="WMN51" s="154"/>
      <c r="WMO51" s="154"/>
      <c r="WMP51" s="154"/>
      <c r="WMQ51" s="154"/>
      <c r="WMR51" s="154"/>
      <c r="WMS51" s="154"/>
      <c r="WMT51" s="154"/>
      <c r="WMU51" s="154"/>
      <c r="WMV51" s="154"/>
      <c r="WMW51" s="154"/>
      <c r="WMX51" s="154"/>
      <c r="WMY51" s="154"/>
      <c r="WMZ51" s="154"/>
      <c r="WNA51" s="154"/>
      <c r="WNB51" s="154"/>
      <c r="WNC51" s="154"/>
      <c r="WND51" s="154"/>
      <c r="WNE51" s="154"/>
      <c r="WNF51" s="154"/>
      <c r="WNG51" s="154"/>
      <c r="WNH51" s="154"/>
      <c r="WNI51" s="154"/>
      <c r="WNJ51" s="154"/>
      <c r="WNK51" s="154"/>
      <c r="WNL51" s="154"/>
      <c r="WNM51" s="154"/>
      <c r="WNN51" s="154"/>
      <c r="WNO51" s="154"/>
      <c r="WNP51" s="154"/>
      <c r="WNQ51" s="154"/>
      <c r="WNR51" s="154"/>
      <c r="WNS51" s="154"/>
      <c r="WNT51" s="154"/>
      <c r="WNU51" s="154"/>
      <c r="WNV51" s="154"/>
      <c r="WNW51" s="154"/>
      <c r="WNX51" s="154"/>
      <c r="WNY51" s="154"/>
      <c r="WNZ51" s="154"/>
      <c r="WOA51" s="154"/>
      <c r="WOB51" s="154"/>
      <c r="WOC51" s="154"/>
      <c r="WOD51" s="154"/>
      <c r="WOE51" s="154"/>
      <c r="WOF51" s="154"/>
      <c r="WOG51" s="154"/>
      <c r="WOH51" s="154"/>
      <c r="WOI51" s="154"/>
      <c r="WOJ51" s="154"/>
      <c r="WOK51" s="154"/>
      <c r="WOL51" s="154"/>
      <c r="WOM51" s="154"/>
      <c r="WON51" s="154"/>
      <c r="WOO51" s="154"/>
      <c r="WOP51" s="154"/>
      <c r="WOQ51" s="154"/>
      <c r="WOR51" s="154"/>
      <c r="WOS51" s="154"/>
      <c r="WOT51" s="154"/>
      <c r="WOU51" s="154"/>
      <c r="WOV51" s="154"/>
      <c r="WOW51" s="154"/>
      <c r="WOX51" s="154"/>
      <c r="WOY51" s="154"/>
      <c r="WOZ51" s="154"/>
      <c r="WPA51" s="154"/>
      <c r="WPB51" s="154"/>
      <c r="WPC51" s="154"/>
      <c r="WPD51" s="154"/>
      <c r="WPE51" s="154"/>
      <c r="WPF51" s="154"/>
      <c r="WPG51" s="154"/>
      <c r="WPH51" s="154"/>
      <c r="WPI51" s="154"/>
      <c r="WPJ51" s="154"/>
      <c r="WPK51" s="154"/>
      <c r="WPL51" s="154"/>
      <c r="WPM51" s="154"/>
      <c r="WPN51" s="154"/>
      <c r="WPO51" s="154"/>
      <c r="WPP51" s="154"/>
      <c r="WPQ51" s="154"/>
      <c r="WPR51" s="154"/>
      <c r="WPS51" s="154"/>
      <c r="WPT51" s="154"/>
      <c r="WPU51" s="154"/>
      <c r="WPV51" s="154"/>
      <c r="WPW51" s="154"/>
      <c r="WPX51" s="154"/>
      <c r="WPY51" s="154"/>
      <c r="WPZ51" s="154"/>
      <c r="WQA51" s="154"/>
      <c r="WQB51" s="154"/>
      <c r="WQC51" s="154"/>
      <c r="WQD51" s="154"/>
      <c r="WQE51" s="154"/>
      <c r="WQF51" s="154"/>
      <c r="WQG51" s="154"/>
      <c r="WQH51" s="154"/>
      <c r="WQI51" s="154"/>
      <c r="WQJ51" s="154"/>
      <c r="WQK51" s="154"/>
      <c r="WQL51" s="154"/>
      <c r="WQM51" s="154"/>
      <c r="WQN51" s="154"/>
      <c r="WQO51" s="154"/>
      <c r="WQP51" s="154"/>
      <c r="WQQ51" s="154"/>
      <c r="WQR51" s="154"/>
      <c r="WQS51" s="154"/>
      <c r="WQT51" s="154"/>
      <c r="WQU51" s="154"/>
      <c r="WQV51" s="154"/>
      <c r="WQW51" s="154"/>
      <c r="WQX51" s="154"/>
      <c r="WQY51" s="154"/>
      <c r="WQZ51" s="154"/>
      <c r="WRA51" s="154"/>
      <c r="WRB51" s="154"/>
      <c r="WRC51" s="154"/>
      <c r="WRD51" s="154"/>
      <c r="WRE51" s="154"/>
      <c r="WRF51" s="154"/>
      <c r="WRG51" s="154"/>
      <c r="WRH51" s="154"/>
      <c r="WRI51" s="154"/>
      <c r="WRJ51" s="154"/>
      <c r="WRK51" s="154"/>
      <c r="WRL51" s="154"/>
      <c r="WRM51" s="154"/>
      <c r="WRN51" s="154"/>
      <c r="WRO51" s="154"/>
      <c r="WRP51" s="154"/>
      <c r="WRQ51" s="154"/>
      <c r="WRR51" s="154"/>
      <c r="WRS51" s="154"/>
      <c r="WRT51" s="154"/>
      <c r="WRU51" s="154"/>
      <c r="WRV51" s="154"/>
      <c r="WRW51" s="154"/>
      <c r="WRX51" s="154"/>
      <c r="WRY51" s="154"/>
      <c r="WRZ51" s="154"/>
      <c r="WSA51" s="154"/>
      <c r="WSB51" s="154"/>
      <c r="WSC51" s="154"/>
      <c r="WSD51" s="154"/>
      <c r="WSE51" s="154"/>
      <c r="WSF51" s="154"/>
      <c r="WSG51" s="154"/>
      <c r="WSH51" s="154"/>
      <c r="WSI51" s="154"/>
      <c r="WSJ51" s="154"/>
      <c r="WSK51" s="154"/>
      <c r="WSL51" s="154"/>
      <c r="WSM51" s="154"/>
      <c r="WSN51" s="154"/>
      <c r="WSO51" s="154"/>
      <c r="WSP51" s="154"/>
      <c r="WSQ51" s="154"/>
      <c r="WSR51" s="154"/>
      <c r="WSS51" s="154"/>
      <c r="WST51" s="154"/>
      <c r="WSU51" s="154"/>
      <c r="WSV51" s="154"/>
      <c r="WSW51" s="154"/>
      <c r="WSX51" s="154"/>
      <c r="WSY51" s="154"/>
      <c r="WSZ51" s="154"/>
      <c r="WTA51" s="154"/>
      <c r="WTB51" s="154"/>
      <c r="WTC51" s="154"/>
      <c r="WTD51" s="154"/>
      <c r="WTE51" s="154"/>
      <c r="WTF51" s="154"/>
      <c r="WTG51" s="154"/>
      <c r="WTH51" s="154"/>
      <c r="WTI51" s="154"/>
      <c r="WTJ51" s="154"/>
      <c r="WTK51" s="154"/>
      <c r="WTL51" s="154"/>
      <c r="WTM51" s="154"/>
      <c r="WTN51" s="154"/>
      <c r="WTO51" s="154"/>
      <c r="WTP51" s="154"/>
      <c r="WTQ51" s="154"/>
      <c r="WTR51" s="154"/>
      <c r="WTS51" s="154"/>
      <c r="WTT51" s="154"/>
      <c r="WTU51" s="154"/>
      <c r="WTV51" s="154"/>
      <c r="WTW51" s="154"/>
      <c r="WTX51" s="154"/>
      <c r="WTY51" s="154"/>
      <c r="WTZ51" s="154"/>
      <c r="WUA51" s="154"/>
      <c r="WUB51" s="154"/>
      <c r="WUC51" s="154"/>
      <c r="WUD51" s="154"/>
      <c r="WUE51" s="154"/>
      <c r="WUF51" s="154"/>
      <c r="WUG51" s="154"/>
      <c r="WUH51" s="154"/>
      <c r="WUI51" s="154"/>
      <c r="WUJ51" s="154"/>
      <c r="WUK51" s="154"/>
      <c r="WUL51" s="154"/>
      <c r="WUM51" s="154"/>
      <c r="WUN51" s="154"/>
      <c r="WUO51" s="154"/>
      <c r="WUP51" s="154"/>
      <c r="WUQ51" s="154"/>
      <c r="WUR51" s="154"/>
      <c r="WUS51" s="154"/>
      <c r="WUT51" s="154"/>
      <c r="WUU51" s="154"/>
      <c r="WUV51" s="154"/>
      <c r="WUW51" s="154"/>
      <c r="WUX51" s="154"/>
      <c r="WUY51" s="154"/>
      <c r="WUZ51" s="154"/>
      <c r="WVA51" s="154"/>
      <c r="WVB51" s="154"/>
      <c r="WVC51" s="154"/>
      <c r="WVD51" s="154"/>
      <c r="WVE51" s="154"/>
      <c r="WVF51" s="154"/>
      <c r="WVG51" s="154"/>
      <c r="WVH51" s="154"/>
      <c r="WVI51" s="154"/>
      <c r="WVJ51" s="154"/>
      <c r="WVK51" s="154"/>
      <c r="WVL51" s="154"/>
      <c r="WVM51" s="154"/>
      <c r="WVN51" s="154"/>
      <c r="WVO51" s="154"/>
      <c r="WVP51" s="154"/>
      <c r="WVQ51" s="154"/>
      <c r="WVR51" s="154"/>
      <c r="WVS51" s="154"/>
      <c r="WVT51" s="154"/>
      <c r="WVU51" s="154"/>
      <c r="WVV51" s="154"/>
      <c r="WVW51" s="154"/>
      <c r="WVX51" s="154"/>
      <c r="WVY51" s="154"/>
      <c r="WVZ51" s="154"/>
      <c r="WWA51" s="154"/>
      <c r="WWB51" s="154"/>
      <c r="WWC51" s="154"/>
      <c r="WWD51" s="154"/>
      <c r="WWE51" s="154"/>
      <c r="WWF51" s="154"/>
      <c r="WWG51" s="154"/>
      <c r="WWH51" s="154"/>
      <c r="WWI51" s="154"/>
      <c r="WWJ51" s="154"/>
      <c r="WWK51" s="154"/>
      <c r="WWL51" s="154"/>
      <c r="WWM51" s="154"/>
      <c r="WWN51" s="154"/>
      <c r="WWO51" s="154"/>
      <c r="WWP51" s="154"/>
      <c r="WWQ51" s="154"/>
      <c r="WWR51" s="154"/>
      <c r="WWS51" s="154"/>
      <c r="WWT51" s="154"/>
      <c r="WWU51" s="154"/>
      <c r="WWV51" s="154"/>
      <c r="WWW51" s="154"/>
      <c r="WWX51" s="154"/>
      <c r="WWY51" s="154"/>
      <c r="WWZ51" s="154"/>
      <c r="WXA51" s="154"/>
      <c r="WXB51" s="154"/>
      <c r="WXC51" s="154"/>
      <c r="WXD51" s="154"/>
      <c r="WXE51" s="154"/>
      <c r="WXF51" s="154"/>
      <c r="WXG51" s="154"/>
      <c r="WXH51" s="154"/>
      <c r="WXI51" s="154"/>
      <c r="WXJ51" s="154"/>
      <c r="WXK51" s="154"/>
      <c r="WXL51" s="154"/>
      <c r="WXM51" s="154"/>
      <c r="WXN51" s="154"/>
      <c r="WXO51" s="154"/>
      <c r="WXP51" s="154"/>
      <c r="WXQ51" s="154"/>
      <c r="WXR51" s="154"/>
      <c r="WXS51" s="154"/>
      <c r="WXT51" s="154"/>
      <c r="WXU51" s="154"/>
      <c r="WXV51" s="154"/>
      <c r="WXW51" s="154"/>
      <c r="WXX51" s="154"/>
      <c r="WXY51" s="154"/>
      <c r="WXZ51" s="154"/>
      <c r="WYA51" s="154"/>
      <c r="WYB51" s="154"/>
      <c r="WYC51" s="154"/>
      <c r="WYD51" s="154"/>
      <c r="WYE51" s="154"/>
      <c r="WYF51" s="154"/>
      <c r="WYG51" s="154"/>
      <c r="WYH51" s="154"/>
      <c r="WYI51" s="154"/>
      <c r="WYJ51" s="154"/>
      <c r="WYK51" s="154"/>
      <c r="WYL51" s="154"/>
      <c r="WYM51" s="154"/>
      <c r="WYN51" s="154"/>
      <c r="WYO51" s="154"/>
      <c r="WYP51" s="154"/>
      <c r="WYQ51" s="154"/>
      <c r="WYR51" s="154"/>
      <c r="WYS51" s="154"/>
      <c r="WYT51" s="154"/>
      <c r="WYU51" s="154"/>
      <c r="WYV51" s="154"/>
      <c r="WYW51" s="154"/>
      <c r="WYX51" s="154"/>
      <c r="WYY51" s="154"/>
      <c r="WYZ51" s="154"/>
      <c r="WZA51" s="154"/>
      <c r="WZB51" s="154"/>
      <c r="WZC51" s="154"/>
      <c r="WZD51" s="154"/>
      <c r="WZE51" s="154"/>
      <c r="WZF51" s="154"/>
      <c r="WZG51" s="154"/>
      <c r="WZH51" s="154"/>
      <c r="WZI51" s="154"/>
      <c r="WZJ51" s="154"/>
      <c r="WZK51" s="154"/>
      <c r="WZL51" s="154"/>
      <c r="WZM51" s="154"/>
      <c r="WZN51" s="154"/>
      <c r="WZO51" s="154"/>
      <c r="WZP51" s="154"/>
      <c r="WZQ51" s="154"/>
      <c r="WZR51" s="154"/>
      <c r="WZS51" s="154"/>
      <c r="WZT51" s="154"/>
      <c r="WZU51" s="154"/>
      <c r="WZV51" s="154"/>
      <c r="WZW51" s="154"/>
      <c r="WZX51" s="154"/>
      <c r="WZY51" s="154"/>
      <c r="WZZ51" s="154"/>
      <c r="XAA51" s="154"/>
      <c r="XAB51" s="154"/>
      <c r="XAC51" s="154"/>
      <c r="XAD51" s="154"/>
      <c r="XAE51" s="154"/>
      <c r="XAF51" s="154"/>
      <c r="XAG51" s="154"/>
      <c r="XAH51" s="154"/>
      <c r="XAI51" s="154"/>
      <c r="XAJ51" s="154"/>
      <c r="XAK51" s="154"/>
      <c r="XAL51" s="154"/>
      <c r="XAM51" s="154"/>
      <c r="XAN51" s="154"/>
      <c r="XAO51" s="154"/>
      <c r="XAP51" s="154"/>
      <c r="XAQ51" s="154"/>
      <c r="XAR51" s="154"/>
      <c r="XAS51" s="154"/>
      <c r="XAT51" s="154"/>
      <c r="XAU51" s="154"/>
      <c r="XAV51" s="154"/>
      <c r="XAW51" s="154"/>
      <c r="XAX51" s="154"/>
      <c r="XAY51" s="154"/>
      <c r="XAZ51" s="154"/>
      <c r="XBA51" s="154"/>
      <c r="XBB51" s="154"/>
      <c r="XBC51" s="154"/>
      <c r="XBD51" s="154"/>
      <c r="XBE51" s="154"/>
      <c r="XBF51" s="154"/>
      <c r="XBG51" s="154"/>
      <c r="XBH51" s="154"/>
      <c r="XBI51" s="154"/>
      <c r="XBJ51" s="154"/>
      <c r="XBK51" s="154"/>
      <c r="XBL51" s="154"/>
      <c r="XBM51" s="154"/>
      <c r="XBN51" s="154"/>
      <c r="XBO51" s="154"/>
      <c r="XBP51" s="154"/>
      <c r="XBQ51" s="154"/>
      <c r="XBR51" s="154"/>
      <c r="XBS51" s="154"/>
      <c r="XBT51" s="154"/>
      <c r="XBU51" s="154"/>
      <c r="XBV51" s="154"/>
      <c r="XBW51" s="154"/>
      <c r="XBX51" s="154"/>
      <c r="XBY51" s="154"/>
      <c r="XBZ51" s="154"/>
      <c r="XCA51" s="154"/>
      <c r="XCB51" s="154"/>
      <c r="XCC51" s="154"/>
      <c r="XCD51" s="154"/>
      <c r="XCE51" s="154"/>
      <c r="XCF51" s="154"/>
      <c r="XCG51" s="154"/>
      <c r="XCH51" s="154"/>
      <c r="XCI51" s="154"/>
      <c r="XCJ51" s="154"/>
      <c r="XCK51" s="154"/>
      <c r="XCL51" s="154"/>
      <c r="XCM51" s="154"/>
      <c r="XCN51" s="154"/>
      <c r="XCO51" s="154"/>
      <c r="XCP51" s="154"/>
      <c r="XCQ51" s="154"/>
      <c r="XCR51" s="154"/>
      <c r="XCS51" s="154"/>
      <c r="XCT51" s="154"/>
      <c r="XCU51" s="154"/>
      <c r="XCV51" s="154"/>
      <c r="XCW51" s="154"/>
      <c r="XCX51" s="154"/>
      <c r="XCY51" s="154"/>
      <c r="XCZ51" s="154"/>
      <c r="XDA51" s="154"/>
      <c r="XDB51" s="154"/>
      <c r="XDC51" s="154"/>
      <c r="XDD51" s="154"/>
      <c r="XDE51" s="154"/>
      <c r="XDF51" s="154"/>
      <c r="XDG51" s="154"/>
      <c r="XDH51" s="154"/>
      <c r="XDI51" s="154"/>
      <c r="XDJ51" s="154"/>
      <c r="XDK51" s="154"/>
      <c r="XDL51" s="154"/>
      <c r="XDM51" s="154"/>
      <c r="XDN51" s="154"/>
      <c r="XDO51" s="154"/>
      <c r="XDP51" s="154"/>
      <c r="XDQ51" s="154"/>
      <c r="XDR51" s="154"/>
      <c r="XDS51" s="154"/>
      <c r="XDT51" s="154"/>
      <c r="XDU51" s="154"/>
      <c r="XDV51" s="154"/>
      <c r="XDW51" s="154"/>
      <c r="XDX51" s="154"/>
      <c r="XDY51" s="154"/>
      <c r="XDZ51" s="154"/>
      <c r="XEA51" s="154"/>
      <c r="XEB51" s="154"/>
      <c r="XEC51" s="154"/>
      <c r="XED51" s="154"/>
      <c r="XEE51" s="154"/>
      <c r="XEF51" s="154"/>
      <c r="XEG51" s="154"/>
      <c r="XEH51" s="154"/>
      <c r="XEI51" s="154"/>
      <c r="XEJ51" s="154"/>
      <c r="XEK51" s="154"/>
      <c r="XEL51" s="154"/>
      <c r="XEM51" s="154"/>
      <c r="XEN51" s="154"/>
      <c r="XEO51" s="154"/>
      <c r="XEP51" s="154"/>
      <c r="XEQ51" s="154"/>
      <c r="XER51" s="154"/>
      <c r="XES51" s="154"/>
      <c r="XET51" s="154"/>
      <c r="XEU51" s="154"/>
      <c r="XEV51" s="154"/>
      <c r="XEW51" s="154"/>
      <c r="XEX51" s="154"/>
      <c r="XEY51" s="154"/>
      <c r="XEZ51" s="154"/>
      <c r="XFA51" s="154"/>
      <c r="XFB51" s="154"/>
      <c r="XFC51" s="154"/>
      <c r="XFD51" s="154"/>
    </row>
    <row r="52" spans="1:16384" ht="23.25" hidden="1" customHeight="1" x14ac:dyDescent="0.2">
      <c r="B52" s="171" t="s">
        <v>2983</v>
      </c>
      <c r="C52" s="172" t="s">
        <v>1256</v>
      </c>
      <c r="D52" s="173">
        <v>66242</v>
      </c>
      <c r="E52" s="174"/>
      <c r="F52" s="162"/>
      <c r="G52" s="175"/>
      <c r="H52" s="162"/>
      <c r="I52" s="162"/>
      <c r="J52" s="162"/>
      <c r="K52" s="175"/>
      <c r="L52" s="175"/>
      <c r="M52" s="175"/>
      <c r="N52" s="175"/>
      <c r="V52" s="176">
        <v>1011</v>
      </c>
      <c r="W52" s="177" t="s">
        <v>188</v>
      </c>
    </row>
    <row r="53" spans="1:16384" ht="23.25" hidden="1" customHeight="1" x14ac:dyDescent="0.2">
      <c r="B53" s="171" t="s">
        <v>2983</v>
      </c>
      <c r="C53" s="172" t="s">
        <v>1257</v>
      </c>
      <c r="D53" s="173">
        <v>64128</v>
      </c>
      <c r="E53" s="174"/>
      <c r="F53" s="162"/>
      <c r="G53" s="175"/>
      <c r="H53" s="162"/>
      <c r="I53" s="162"/>
      <c r="J53" s="162"/>
      <c r="K53" s="175"/>
      <c r="L53" s="175"/>
      <c r="M53" s="175"/>
      <c r="N53" s="175"/>
      <c r="S53" s="37">
        <f>Nyilatkozat!D11</f>
        <v>0</v>
      </c>
      <c r="V53" s="176">
        <v>1012</v>
      </c>
      <c r="W53" s="177" t="s">
        <v>188</v>
      </c>
    </row>
    <row r="54" spans="1:16384" ht="23.25" hidden="1" customHeight="1" x14ac:dyDescent="0.2">
      <c r="B54" s="171" t="s">
        <v>2983</v>
      </c>
      <c r="C54" s="172" t="s">
        <v>1258</v>
      </c>
      <c r="D54" s="173">
        <v>77066</v>
      </c>
      <c r="E54" s="174"/>
      <c r="F54" s="162"/>
      <c r="G54" s="175"/>
      <c r="H54" s="162"/>
      <c r="I54" s="162"/>
      <c r="J54" s="162"/>
      <c r="K54" s="175"/>
      <c r="L54" s="175"/>
      <c r="M54" s="175"/>
      <c r="N54" s="175"/>
      <c r="S54" s="37" t="e">
        <f>VLOOKUP(S53,V52:W4045,2,FALSE)</f>
        <v>#N/A</v>
      </c>
      <c r="V54" s="176">
        <v>1013</v>
      </c>
      <c r="W54" s="177" t="s">
        <v>188</v>
      </c>
    </row>
    <row r="55" spans="1:16384" ht="23.25" hidden="1" customHeight="1" x14ac:dyDescent="0.2">
      <c r="B55" s="171" t="s">
        <v>2983</v>
      </c>
      <c r="C55" s="172" t="s">
        <v>1259</v>
      </c>
      <c r="D55" s="173">
        <v>95616</v>
      </c>
      <c r="E55" s="174"/>
      <c r="F55" s="162"/>
      <c r="G55" s="175"/>
      <c r="H55" s="162"/>
      <c r="I55" s="162"/>
      <c r="J55" s="162"/>
      <c r="K55" s="175"/>
      <c r="L55" s="175"/>
      <c r="M55" s="175"/>
      <c r="N55" s="175"/>
      <c r="V55" s="176">
        <v>1014</v>
      </c>
      <c r="W55" s="177" t="s">
        <v>188</v>
      </c>
    </row>
    <row r="56" spans="1:16384" ht="23.25" hidden="1" customHeight="1" x14ac:dyDescent="0.2">
      <c r="B56" s="171" t="s">
        <v>2983</v>
      </c>
      <c r="C56" s="172" t="s">
        <v>1260</v>
      </c>
      <c r="D56" s="173">
        <v>85128</v>
      </c>
      <c r="E56" s="174"/>
      <c r="F56" s="162"/>
      <c r="G56" s="175"/>
      <c r="H56" s="162"/>
      <c r="I56" s="162"/>
      <c r="J56" s="162"/>
      <c r="K56" s="175"/>
      <c r="L56" s="175"/>
      <c r="M56" s="175"/>
      <c r="N56" s="175"/>
      <c r="V56" s="176">
        <v>1015</v>
      </c>
      <c r="W56" s="177" t="s">
        <v>188</v>
      </c>
    </row>
    <row r="57" spans="1:16384" ht="23.25" hidden="1" customHeight="1" x14ac:dyDescent="0.2">
      <c r="B57" s="178" t="s">
        <v>2984</v>
      </c>
      <c r="C57" s="179" t="s">
        <v>2944</v>
      </c>
      <c r="D57" s="180">
        <v>78431</v>
      </c>
      <c r="E57" s="174"/>
      <c r="F57" s="162"/>
      <c r="G57" s="175"/>
      <c r="H57" s="162"/>
      <c r="I57" s="162"/>
      <c r="J57" s="162"/>
      <c r="K57" s="175"/>
      <c r="L57" s="175"/>
      <c r="M57" s="175"/>
      <c r="N57" s="175"/>
      <c r="V57" s="176">
        <v>1016</v>
      </c>
      <c r="W57" s="177" t="s">
        <v>188</v>
      </c>
    </row>
    <row r="58" spans="1:16384" ht="23.25" hidden="1" customHeight="1" x14ac:dyDescent="0.2">
      <c r="B58" s="178" t="s">
        <v>2984</v>
      </c>
      <c r="C58" s="179" t="s">
        <v>2945</v>
      </c>
      <c r="D58" s="180">
        <v>547628</v>
      </c>
      <c r="E58" s="174"/>
      <c r="F58" s="162"/>
      <c r="G58" s="169"/>
      <c r="H58" s="166"/>
      <c r="I58" s="166"/>
      <c r="J58" s="166"/>
      <c r="K58" s="175"/>
      <c r="L58" s="175"/>
      <c r="M58" s="175"/>
      <c r="N58" s="175"/>
      <c r="V58" s="176">
        <v>1021</v>
      </c>
      <c r="W58" s="177" t="s">
        <v>188</v>
      </c>
    </row>
    <row r="59" spans="1:16384" ht="23.25" hidden="1" customHeight="1" x14ac:dyDescent="0.25">
      <c r="B59" s="178" t="s">
        <v>2984</v>
      </c>
      <c r="C59" s="179" t="s">
        <v>2946</v>
      </c>
      <c r="D59" s="180">
        <v>824253</v>
      </c>
      <c r="E59" s="174"/>
      <c r="F59" s="162"/>
      <c r="G59" s="169"/>
      <c r="H59" s="166"/>
      <c r="I59" s="166"/>
      <c r="J59" s="166"/>
      <c r="K59" s="181"/>
      <c r="L59" s="169"/>
      <c r="M59" s="169"/>
      <c r="N59" s="182"/>
      <c r="V59" s="176">
        <v>1022</v>
      </c>
      <c r="W59" s="177" t="s">
        <v>188</v>
      </c>
    </row>
    <row r="60" spans="1:16384" ht="23.25" hidden="1" customHeight="1" x14ac:dyDescent="0.25">
      <c r="B60" s="171" t="s">
        <v>2985</v>
      </c>
      <c r="C60" s="172" t="s">
        <v>193</v>
      </c>
      <c r="D60" s="173">
        <v>194243</v>
      </c>
      <c r="E60" s="185"/>
      <c r="F60" s="162"/>
      <c r="G60" s="169"/>
      <c r="H60" s="166"/>
      <c r="I60" s="166"/>
      <c r="J60" s="166"/>
      <c r="K60" s="183"/>
      <c r="L60" s="184"/>
      <c r="N60" s="182"/>
      <c r="V60" s="176">
        <v>1023</v>
      </c>
      <c r="W60" s="177" t="s">
        <v>188</v>
      </c>
    </row>
    <row r="61" spans="1:16384" ht="23.25" hidden="1" customHeight="1" x14ac:dyDescent="0.25">
      <c r="B61" s="171" t="s">
        <v>2985</v>
      </c>
      <c r="C61" s="172" t="s">
        <v>1264</v>
      </c>
      <c r="D61" s="173">
        <v>361706</v>
      </c>
      <c r="E61" s="185"/>
      <c r="F61" s="162"/>
      <c r="G61" s="169"/>
      <c r="H61" s="166"/>
      <c r="I61" s="166"/>
      <c r="J61" s="166"/>
      <c r="K61" s="183"/>
      <c r="L61" s="184"/>
      <c r="N61" s="182"/>
      <c r="V61" s="176">
        <v>1024</v>
      </c>
      <c r="W61" s="177" t="s">
        <v>188</v>
      </c>
    </row>
    <row r="62" spans="1:16384" ht="23.25" hidden="1" customHeight="1" x14ac:dyDescent="0.25">
      <c r="B62" s="171" t="s">
        <v>2985</v>
      </c>
      <c r="C62" s="172" t="s">
        <v>1265</v>
      </c>
      <c r="D62" s="173">
        <v>529169</v>
      </c>
      <c r="E62" s="185"/>
      <c r="F62" s="162"/>
      <c r="G62" s="169"/>
      <c r="H62" s="166"/>
      <c r="I62" s="166"/>
      <c r="J62" s="166"/>
      <c r="K62" s="183"/>
      <c r="L62" s="184"/>
      <c r="N62" s="182"/>
      <c r="V62" s="176">
        <v>1025</v>
      </c>
      <c r="W62" s="177" t="s">
        <v>188</v>
      </c>
    </row>
    <row r="63" spans="1:16384" ht="23.25" hidden="1" customHeight="1" x14ac:dyDescent="0.25">
      <c r="B63" s="171" t="s">
        <v>2985</v>
      </c>
      <c r="C63" s="172" t="s">
        <v>1266</v>
      </c>
      <c r="D63" s="173">
        <v>619538</v>
      </c>
      <c r="E63" s="174"/>
      <c r="F63" s="162"/>
      <c r="G63" s="169"/>
      <c r="H63" s="166"/>
      <c r="I63" s="166"/>
      <c r="J63" s="166"/>
      <c r="K63" s="183"/>
      <c r="L63" s="184"/>
      <c r="N63" s="182"/>
      <c r="V63" s="176">
        <v>1026</v>
      </c>
      <c r="W63" s="177" t="s">
        <v>188</v>
      </c>
    </row>
    <row r="64" spans="1:16384" ht="23.25" hidden="1" customHeight="1" x14ac:dyDescent="0.25">
      <c r="B64" s="178" t="s">
        <v>2986</v>
      </c>
      <c r="C64" s="179" t="s">
        <v>1270</v>
      </c>
      <c r="D64" s="180">
        <v>13861</v>
      </c>
      <c r="E64" s="174"/>
      <c r="F64" s="162"/>
      <c r="G64" s="169"/>
      <c r="H64" s="166"/>
      <c r="I64" s="166"/>
      <c r="J64" s="166"/>
      <c r="K64" s="183"/>
      <c r="L64" s="184"/>
      <c r="N64" s="182"/>
      <c r="V64" s="176">
        <v>1027</v>
      </c>
      <c r="W64" s="177" t="s">
        <v>188</v>
      </c>
    </row>
    <row r="65" spans="1:23" ht="23.25" hidden="1" customHeight="1" x14ac:dyDescent="0.25">
      <c r="B65" s="178" t="s">
        <v>2986</v>
      </c>
      <c r="C65" s="179" t="s">
        <v>1267</v>
      </c>
      <c r="D65" s="180">
        <v>19712</v>
      </c>
      <c r="E65" s="174"/>
      <c r="F65" s="162"/>
      <c r="G65" s="169"/>
      <c r="H65" s="166"/>
      <c r="I65" s="166"/>
      <c r="J65" s="166"/>
      <c r="K65" s="183"/>
      <c r="L65" s="184"/>
      <c r="N65" s="182"/>
      <c r="V65" s="176">
        <v>1028</v>
      </c>
      <c r="W65" s="177" t="s">
        <v>188</v>
      </c>
    </row>
    <row r="66" spans="1:23" ht="23.25" hidden="1" customHeight="1" x14ac:dyDescent="0.25">
      <c r="B66" s="178" t="s">
        <v>2986</v>
      </c>
      <c r="C66" s="179" t="s">
        <v>1268</v>
      </c>
      <c r="D66" s="180">
        <v>65140</v>
      </c>
      <c r="E66" s="174"/>
      <c r="F66" s="162"/>
      <c r="G66" s="169"/>
      <c r="H66" s="166"/>
      <c r="I66" s="166"/>
      <c r="J66" s="166"/>
      <c r="K66" s="183"/>
      <c r="L66" s="184"/>
      <c r="N66" s="182"/>
      <c r="V66" s="176">
        <v>1029</v>
      </c>
      <c r="W66" s="177" t="s">
        <v>188</v>
      </c>
    </row>
    <row r="67" spans="1:23" ht="23.25" hidden="1" customHeight="1" x14ac:dyDescent="0.25">
      <c r="B67" s="178" t="s">
        <v>2986</v>
      </c>
      <c r="C67" s="178" t="s">
        <v>1269</v>
      </c>
      <c r="D67" s="180">
        <v>110571</v>
      </c>
      <c r="E67" s="174"/>
      <c r="F67" s="162"/>
      <c r="G67" s="169"/>
      <c r="H67" s="166"/>
      <c r="I67" s="166"/>
      <c r="J67" s="166"/>
      <c r="K67" s="183"/>
      <c r="L67" s="184"/>
      <c r="N67" s="182"/>
      <c r="V67" s="176">
        <v>1031</v>
      </c>
      <c r="W67" s="177" t="s">
        <v>188</v>
      </c>
    </row>
    <row r="68" spans="1:23" ht="23.25" hidden="1" customHeight="1" x14ac:dyDescent="0.25">
      <c r="B68" s="171" t="s">
        <v>2987</v>
      </c>
      <c r="C68" s="172" t="s">
        <v>194</v>
      </c>
      <c r="D68" s="173">
        <v>1589471</v>
      </c>
      <c r="E68" s="185"/>
      <c r="F68" s="162"/>
      <c r="G68" s="169"/>
      <c r="H68" s="166"/>
      <c r="I68" s="166"/>
      <c r="J68" s="166"/>
      <c r="K68" s="183"/>
      <c r="L68" s="184"/>
      <c r="N68" s="182"/>
      <c r="V68" s="176">
        <v>1032</v>
      </c>
      <c r="W68" s="177" t="s">
        <v>188</v>
      </c>
    </row>
    <row r="69" spans="1:23" ht="23.25" hidden="1" customHeight="1" x14ac:dyDescent="0.25">
      <c r="B69" s="178" t="s">
        <v>2988</v>
      </c>
      <c r="C69" s="179" t="s">
        <v>185</v>
      </c>
      <c r="D69" s="186">
        <v>57878</v>
      </c>
      <c r="E69" s="185"/>
      <c r="F69" s="162"/>
      <c r="G69" s="169"/>
      <c r="H69" s="166"/>
      <c r="I69" s="166"/>
      <c r="J69" s="166"/>
      <c r="K69" s="183"/>
      <c r="L69" s="184"/>
      <c r="N69" s="182"/>
      <c r="V69" s="176">
        <v>1033</v>
      </c>
      <c r="W69" s="177" t="s">
        <v>188</v>
      </c>
    </row>
    <row r="70" spans="1:23" ht="23.25" hidden="1" customHeight="1" x14ac:dyDescent="0.25">
      <c r="B70" s="171" t="s">
        <v>2989</v>
      </c>
      <c r="C70" s="187" t="s">
        <v>1272</v>
      </c>
      <c r="D70" s="188">
        <v>13877</v>
      </c>
      <c r="E70" s="189"/>
      <c r="F70" s="162"/>
      <c r="G70" s="169"/>
      <c r="H70" s="166"/>
      <c r="I70" s="166"/>
      <c r="J70" s="166"/>
      <c r="K70" s="183"/>
      <c r="L70" s="184"/>
      <c r="N70" s="169"/>
      <c r="V70" s="176">
        <v>1034</v>
      </c>
      <c r="W70" s="177" t="s">
        <v>188</v>
      </c>
    </row>
    <row r="71" spans="1:23" ht="23.25" hidden="1" customHeight="1" x14ac:dyDescent="0.25">
      <c r="B71" s="171" t="s">
        <v>2989</v>
      </c>
      <c r="C71" s="187" t="s">
        <v>1273</v>
      </c>
      <c r="D71" s="188">
        <v>24855</v>
      </c>
      <c r="E71" s="189"/>
      <c r="F71" s="162"/>
      <c r="G71" s="169"/>
      <c r="H71" s="166"/>
      <c r="I71" s="166"/>
      <c r="J71" s="166"/>
      <c r="K71" s="183"/>
      <c r="L71" s="184"/>
      <c r="N71" s="169"/>
      <c r="V71" s="176">
        <v>1035</v>
      </c>
      <c r="W71" s="177" t="s">
        <v>188</v>
      </c>
    </row>
    <row r="72" spans="1:23" ht="23.25" hidden="1" customHeight="1" x14ac:dyDescent="0.25">
      <c r="B72" s="171" t="s">
        <v>2989</v>
      </c>
      <c r="C72" s="187" t="s">
        <v>1274</v>
      </c>
      <c r="D72" s="188">
        <v>794736</v>
      </c>
      <c r="E72" s="190"/>
      <c r="F72" s="162"/>
      <c r="G72" s="169"/>
      <c r="H72" s="166"/>
      <c r="I72" s="166"/>
      <c r="J72" s="166"/>
      <c r="K72" s="183"/>
      <c r="L72" s="184"/>
      <c r="N72" s="169"/>
      <c r="V72" s="176">
        <v>1036</v>
      </c>
      <c r="W72" s="177" t="s">
        <v>188</v>
      </c>
    </row>
    <row r="73" spans="1:23" ht="23.25" hidden="1" customHeight="1" x14ac:dyDescent="0.2">
      <c r="B73" s="178" t="s">
        <v>2990</v>
      </c>
      <c r="C73" s="179" t="s">
        <v>186</v>
      </c>
      <c r="D73" s="16">
        <v>36931</v>
      </c>
      <c r="E73" s="189"/>
      <c r="F73" s="162"/>
      <c r="G73" s="169"/>
      <c r="H73" s="166"/>
      <c r="I73" s="166"/>
      <c r="J73" s="166"/>
      <c r="K73" s="183"/>
      <c r="L73" s="184"/>
      <c r="N73" s="169"/>
      <c r="V73" s="176">
        <v>1037</v>
      </c>
      <c r="W73" s="177" t="s">
        <v>188</v>
      </c>
    </row>
    <row r="74" spans="1:23" ht="23.25" hidden="1" customHeight="1" x14ac:dyDescent="0.2">
      <c r="B74" s="171" t="s">
        <v>2991</v>
      </c>
      <c r="C74" s="172" t="s">
        <v>197</v>
      </c>
      <c r="D74" s="188">
        <v>36931</v>
      </c>
      <c r="E74" s="189"/>
      <c r="F74" s="162"/>
      <c r="G74" s="169"/>
      <c r="H74" s="166"/>
      <c r="I74" s="166"/>
      <c r="J74" s="166"/>
      <c r="K74" s="183"/>
      <c r="L74" s="184"/>
      <c r="N74" s="169"/>
      <c r="V74" s="176">
        <v>1038</v>
      </c>
      <c r="W74" s="177" t="s">
        <v>188</v>
      </c>
    </row>
    <row r="75" spans="1:23" ht="23.25" hidden="1" customHeight="1" x14ac:dyDescent="0.2">
      <c r="B75" s="178" t="s">
        <v>2992</v>
      </c>
      <c r="C75" s="179" t="s">
        <v>187</v>
      </c>
      <c r="D75" s="16">
        <v>7749</v>
      </c>
      <c r="E75" s="189"/>
      <c r="F75" s="162"/>
      <c r="G75" s="191"/>
      <c r="H75" s="166"/>
      <c r="I75" s="192"/>
      <c r="J75" s="192"/>
      <c r="K75" s="183"/>
      <c r="L75" s="184"/>
      <c r="N75" s="169"/>
      <c r="V75" s="176">
        <v>1039</v>
      </c>
      <c r="W75" s="177" t="s">
        <v>188</v>
      </c>
    </row>
    <row r="76" spans="1:23" hidden="1" x14ac:dyDescent="0.2">
      <c r="B76" s="191"/>
      <c r="C76" s="195"/>
      <c r="D76" s="8"/>
      <c r="E76" s="8"/>
      <c r="F76" s="195"/>
      <c r="G76" s="191"/>
      <c r="H76" s="166"/>
      <c r="I76" s="192"/>
      <c r="J76" s="192"/>
      <c r="K76" s="193"/>
      <c r="L76" s="194"/>
      <c r="V76" s="176">
        <v>1041</v>
      </c>
      <c r="W76" s="177" t="s">
        <v>188</v>
      </c>
    </row>
    <row r="77" spans="1:23" hidden="1" x14ac:dyDescent="0.2">
      <c r="B77" s="191"/>
      <c r="C77" s="195"/>
      <c r="D77" s="8"/>
      <c r="E77" s="8"/>
      <c r="F77" s="195"/>
      <c r="G77" s="191"/>
      <c r="H77" s="166"/>
      <c r="I77" s="192"/>
      <c r="J77" s="192"/>
      <c r="K77" s="193"/>
      <c r="L77" s="194"/>
      <c r="V77" s="176">
        <v>1042</v>
      </c>
      <c r="W77" s="177" t="s">
        <v>188</v>
      </c>
    </row>
    <row r="78" spans="1:23" hidden="1" x14ac:dyDescent="0.2">
      <c r="B78" s="191"/>
      <c r="C78" s="191"/>
      <c r="D78" s="196"/>
      <c r="E78" s="196"/>
      <c r="F78" s="191"/>
      <c r="G78" s="191"/>
      <c r="H78" s="166"/>
      <c r="I78" s="192"/>
      <c r="J78" s="192"/>
      <c r="K78" s="193"/>
      <c r="L78" s="194"/>
      <c r="V78" s="176">
        <v>1043</v>
      </c>
      <c r="W78" s="177" t="s">
        <v>188</v>
      </c>
    </row>
    <row r="79" spans="1:23" ht="15.75" hidden="1" x14ac:dyDescent="0.25">
      <c r="A79" s="197"/>
      <c r="B79" s="198" t="s">
        <v>2963</v>
      </c>
      <c r="C79" s="169"/>
      <c r="D79" s="199"/>
      <c r="E79" s="199"/>
      <c r="F79" s="194"/>
      <c r="G79" s="194"/>
      <c r="H79" s="200"/>
      <c r="I79" s="201"/>
      <c r="J79" s="201"/>
      <c r="K79" s="194"/>
      <c r="L79" s="194"/>
      <c r="V79" s="176">
        <v>1044</v>
      </c>
      <c r="W79" s="177" t="s">
        <v>188</v>
      </c>
    </row>
    <row r="80" spans="1:23" ht="15.75" hidden="1" x14ac:dyDescent="0.25">
      <c r="D80" s="170" t="s">
        <v>2952</v>
      </c>
      <c r="E80" s="170" t="s">
        <v>2947</v>
      </c>
      <c r="F80" s="37"/>
      <c r="H80" s="138"/>
      <c r="K80" s="194"/>
      <c r="L80" s="194"/>
      <c r="V80" s="176">
        <v>1045</v>
      </c>
      <c r="W80" s="177" t="s">
        <v>188</v>
      </c>
    </row>
    <row r="81" spans="2:23" ht="15.75" hidden="1" x14ac:dyDescent="0.25">
      <c r="B81" s="154"/>
      <c r="C81" s="202" t="s">
        <v>2959</v>
      </c>
      <c r="D81" s="203">
        <v>0</v>
      </c>
      <c r="E81" s="204">
        <v>1</v>
      </c>
      <c r="F81" s="154"/>
      <c r="G81" s="154"/>
      <c r="H81" s="205"/>
      <c r="I81" s="206"/>
      <c r="J81" s="206"/>
      <c r="K81" s="37"/>
      <c r="V81" s="176">
        <v>1046</v>
      </c>
      <c r="W81" s="177" t="s">
        <v>188</v>
      </c>
    </row>
    <row r="82" spans="2:23" ht="15.75" hidden="1" x14ac:dyDescent="0.25">
      <c r="C82" s="207" t="e">
        <f>VLOOKUP(H7,D81:E84,2)</f>
        <v>#N/A</v>
      </c>
      <c r="D82" s="208">
        <v>0.05</v>
      </c>
      <c r="E82" s="204">
        <v>2</v>
      </c>
      <c r="F82" s="154"/>
      <c r="G82" s="154"/>
      <c r="H82" s="205"/>
      <c r="I82" s="206"/>
      <c r="J82" s="206"/>
      <c r="K82" s="154"/>
      <c r="L82" s="154"/>
      <c r="M82" s="154"/>
      <c r="N82" s="154"/>
      <c r="O82" s="154"/>
      <c r="V82" s="176">
        <v>1047</v>
      </c>
      <c r="W82" s="177" t="s">
        <v>188</v>
      </c>
    </row>
    <row r="83" spans="2:23" hidden="1" x14ac:dyDescent="0.2">
      <c r="B83" s="209" t="s">
        <v>2960</v>
      </c>
      <c r="C83" s="210" t="e">
        <f>C82</f>
        <v>#N/A</v>
      </c>
      <c r="D83" s="208">
        <v>0.08</v>
      </c>
      <c r="E83" s="204">
        <v>3</v>
      </c>
      <c r="F83" s="154"/>
      <c r="G83" s="154"/>
      <c r="H83" s="205"/>
      <c r="I83" s="206"/>
      <c r="J83" s="206"/>
      <c r="K83" s="154"/>
      <c r="L83" s="154"/>
      <c r="M83" s="154"/>
      <c r="N83" s="154"/>
      <c r="O83" s="154"/>
      <c r="V83" s="176">
        <v>1048</v>
      </c>
      <c r="W83" s="177" t="s">
        <v>188</v>
      </c>
    </row>
    <row r="84" spans="2:23" hidden="1" x14ac:dyDescent="0.2">
      <c r="B84" s="154"/>
      <c r="C84" s="154"/>
      <c r="D84" s="208">
        <v>0.12</v>
      </c>
      <c r="E84" s="204">
        <v>4</v>
      </c>
      <c r="F84" s="154"/>
      <c r="G84" s="154"/>
      <c r="H84" s="205"/>
      <c r="I84" s="206"/>
      <c r="J84" s="206"/>
      <c r="K84" s="154"/>
      <c r="L84" s="154"/>
      <c r="M84" s="154"/>
      <c r="N84" s="154"/>
      <c r="O84" s="154"/>
      <c r="V84" s="176">
        <v>1051</v>
      </c>
      <c r="W84" s="177" t="s">
        <v>188</v>
      </c>
    </row>
    <row r="85" spans="2:23" hidden="1" x14ac:dyDescent="0.2">
      <c r="B85" s="154"/>
      <c r="C85" s="154"/>
      <c r="D85" s="211"/>
      <c r="E85" s="212"/>
      <c r="F85" s="154"/>
      <c r="G85" s="154"/>
      <c r="H85" s="205"/>
      <c r="I85" s="206"/>
      <c r="J85" s="206"/>
      <c r="K85" s="154"/>
      <c r="L85" s="154"/>
      <c r="M85" s="154"/>
      <c r="N85" s="154"/>
      <c r="O85" s="154"/>
      <c r="V85" s="176">
        <v>1052</v>
      </c>
      <c r="W85" s="177" t="s">
        <v>188</v>
      </c>
    </row>
    <row r="86" spans="2:23" ht="15.75" hidden="1" x14ac:dyDescent="0.25">
      <c r="B86" s="198" t="s">
        <v>2964</v>
      </c>
      <c r="C86" s="154"/>
      <c r="D86" s="154"/>
      <c r="E86" s="154"/>
      <c r="F86" s="154"/>
      <c r="G86" s="154"/>
      <c r="H86" s="205"/>
      <c r="I86" s="206"/>
      <c r="J86" s="206"/>
      <c r="K86" s="154"/>
      <c r="L86" s="154"/>
      <c r="M86" s="154"/>
      <c r="N86" s="154"/>
      <c r="O86" s="154"/>
      <c r="V86" s="176">
        <v>1053</v>
      </c>
      <c r="W86" s="177" t="s">
        <v>188</v>
      </c>
    </row>
    <row r="87" spans="2:23" ht="15.75" hidden="1" x14ac:dyDescent="0.25">
      <c r="B87" s="202" t="s">
        <v>2959</v>
      </c>
      <c r="C87" s="213" t="s">
        <v>2952</v>
      </c>
      <c r="D87" s="213" t="s">
        <v>2948</v>
      </c>
      <c r="E87" s="213" t="s">
        <v>2949</v>
      </c>
      <c r="F87" s="213" t="s">
        <v>2950</v>
      </c>
      <c r="G87" s="213" t="s">
        <v>2951</v>
      </c>
      <c r="H87" s="163"/>
      <c r="I87" s="154"/>
      <c r="J87" s="206"/>
      <c r="K87" s="154"/>
      <c r="L87" s="154"/>
      <c r="M87" s="154"/>
      <c r="N87" s="154"/>
      <c r="O87" s="154"/>
      <c r="V87" s="176">
        <v>1054</v>
      </c>
      <c r="W87" s="177" t="s">
        <v>188</v>
      </c>
    </row>
    <row r="88" spans="2:23" ht="15.75" hidden="1" x14ac:dyDescent="0.25">
      <c r="B88" s="214" t="e">
        <f>VLOOKUP(F43,C89:C93,1)</f>
        <v>#N/A</v>
      </c>
      <c r="C88" s="215" t="s">
        <v>2947</v>
      </c>
      <c r="D88" s="215">
        <v>1</v>
      </c>
      <c r="E88" s="215">
        <v>2</v>
      </c>
      <c r="F88" s="215">
        <v>3</v>
      </c>
      <c r="G88" s="215">
        <v>4</v>
      </c>
      <c r="H88" s="163"/>
      <c r="I88" s="154" t="s">
        <v>2953</v>
      </c>
      <c r="J88" s="206"/>
      <c r="K88" s="154"/>
      <c r="L88" s="154"/>
      <c r="M88" s="154"/>
      <c r="N88" s="154"/>
      <c r="O88" s="154"/>
      <c r="V88" s="176">
        <v>1055</v>
      </c>
      <c r="W88" s="177" t="s">
        <v>188</v>
      </c>
    </row>
    <row r="89" spans="2:23" ht="15.75" hidden="1" x14ac:dyDescent="0.25">
      <c r="C89" s="215">
        <v>1</v>
      </c>
      <c r="D89" s="216">
        <v>1</v>
      </c>
      <c r="E89" s="216">
        <v>2</v>
      </c>
      <c r="F89" s="216">
        <v>5</v>
      </c>
      <c r="G89" s="216">
        <v>6</v>
      </c>
      <c r="H89" s="217">
        <v>1</v>
      </c>
      <c r="I89" s="154" t="s">
        <v>2954</v>
      </c>
      <c r="J89" s="206"/>
      <c r="K89" s="154"/>
      <c r="L89" s="154"/>
      <c r="M89" s="154"/>
      <c r="N89" s="154"/>
      <c r="O89" s="154"/>
      <c r="V89" s="176">
        <v>1056</v>
      </c>
      <c r="W89" s="177" t="s">
        <v>188</v>
      </c>
    </row>
    <row r="90" spans="2:23" ht="15.75" hidden="1" x14ac:dyDescent="0.25">
      <c r="C90" s="215">
        <v>11</v>
      </c>
      <c r="D90" s="216">
        <v>1</v>
      </c>
      <c r="E90" s="216">
        <v>2</v>
      </c>
      <c r="F90" s="216">
        <v>4</v>
      </c>
      <c r="G90" s="216">
        <v>6</v>
      </c>
      <c r="H90" s="217">
        <v>2</v>
      </c>
      <c r="I90" s="154" t="s">
        <v>2955</v>
      </c>
      <c r="J90" s="206"/>
      <c r="K90" s="154"/>
      <c r="L90" s="154"/>
      <c r="M90" s="154"/>
      <c r="N90" s="154"/>
      <c r="O90" s="154"/>
      <c r="V90" s="176">
        <v>1061</v>
      </c>
      <c r="W90" s="177" t="s">
        <v>188</v>
      </c>
    </row>
    <row r="91" spans="2:23" ht="15.75" hidden="1" x14ac:dyDescent="0.25">
      <c r="C91" s="215">
        <v>21</v>
      </c>
      <c r="D91" s="216">
        <v>1</v>
      </c>
      <c r="E91" s="216">
        <v>2</v>
      </c>
      <c r="F91" s="216">
        <v>4</v>
      </c>
      <c r="G91" s="216">
        <v>6</v>
      </c>
      <c r="H91" s="217">
        <v>3</v>
      </c>
      <c r="I91" s="154" t="s">
        <v>2956</v>
      </c>
      <c r="J91" s="206"/>
      <c r="K91" s="154"/>
      <c r="L91" s="154"/>
      <c r="M91" s="154"/>
      <c r="N91" s="154"/>
      <c r="O91" s="154"/>
      <c r="V91" s="176">
        <v>1062</v>
      </c>
      <c r="W91" s="177" t="s">
        <v>188</v>
      </c>
    </row>
    <row r="92" spans="2:23" ht="15.75" hidden="1" x14ac:dyDescent="0.25">
      <c r="C92" s="215">
        <v>51</v>
      </c>
      <c r="D92" s="216">
        <v>1</v>
      </c>
      <c r="E92" s="216">
        <v>1</v>
      </c>
      <c r="F92" s="216">
        <v>3</v>
      </c>
      <c r="G92" s="216">
        <v>6</v>
      </c>
      <c r="H92" s="217">
        <v>4</v>
      </c>
      <c r="I92" s="154" t="s">
        <v>2957</v>
      </c>
      <c r="J92" s="206"/>
      <c r="K92" s="154"/>
      <c r="L92" s="154"/>
      <c r="M92" s="154"/>
      <c r="N92" s="154"/>
      <c r="O92" s="154"/>
      <c r="V92" s="176">
        <v>1063</v>
      </c>
      <c r="W92" s="177" t="s">
        <v>188</v>
      </c>
    </row>
    <row r="93" spans="2:23" ht="15.75" hidden="1" x14ac:dyDescent="0.25">
      <c r="C93" s="215">
        <v>101</v>
      </c>
      <c r="D93" s="216">
        <v>1</v>
      </c>
      <c r="E93" s="216">
        <v>1</v>
      </c>
      <c r="F93" s="216">
        <v>2</v>
      </c>
      <c r="G93" s="216">
        <v>6</v>
      </c>
      <c r="H93" s="217">
        <v>5</v>
      </c>
      <c r="I93" s="154" t="s">
        <v>2958</v>
      </c>
      <c r="J93" s="206"/>
      <c r="K93" s="154"/>
      <c r="L93" s="154"/>
      <c r="M93" s="154"/>
      <c r="N93" s="154"/>
      <c r="O93" s="154"/>
      <c r="V93" s="176">
        <v>1064</v>
      </c>
      <c r="W93" s="177" t="s">
        <v>188</v>
      </c>
    </row>
    <row r="94" spans="2:23" hidden="1" x14ac:dyDescent="0.2">
      <c r="B94" s="154"/>
      <c r="C94" s="154"/>
      <c r="D94" s="154"/>
      <c r="E94" s="154"/>
      <c r="F94" s="154"/>
      <c r="G94" s="154"/>
      <c r="H94" s="205"/>
      <c r="I94" s="206"/>
      <c r="J94" s="206"/>
      <c r="K94" s="154"/>
      <c r="L94" s="154"/>
      <c r="M94" s="154"/>
      <c r="N94" s="154"/>
      <c r="O94" s="154"/>
      <c r="V94" s="176">
        <v>1065</v>
      </c>
      <c r="W94" s="177" t="s">
        <v>188</v>
      </c>
    </row>
    <row r="95" spans="2:23" hidden="1" x14ac:dyDescent="0.2">
      <c r="B95" s="209" t="s">
        <v>2962</v>
      </c>
      <c r="C95" s="210" t="e">
        <f>VLOOKUP(B88,C89:H93,6,0)</f>
        <v>#N/A</v>
      </c>
      <c r="D95" s="154"/>
      <c r="E95" s="154"/>
      <c r="F95" s="154"/>
      <c r="G95" s="154"/>
      <c r="H95" s="205"/>
      <c r="I95" s="206"/>
      <c r="J95" s="206"/>
      <c r="K95" s="154"/>
      <c r="L95" s="154"/>
      <c r="M95" s="154"/>
      <c r="N95" s="154"/>
      <c r="O95" s="154"/>
      <c r="V95" s="176">
        <v>1066</v>
      </c>
      <c r="W95" s="177" t="s">
        <v>188</v>
      </c>
    </row>
    <row r="96" spans="2:23" hidden="1" x14ac:dyDescent="0.2">
      <c r="B96" s="154"/>
      <c r="D96" s="154"/>
      <c r="E96" s="154"/>
      <c r="F96" s="154"/>
      <c r="G96" s="154"/>
      <c r="H96" s="205"/>
      <c r="I96" s="206"/>
      <c r="J96" s="206"/>
      <c r="K96" s="154"/>
      <c r="L96" s="154"/>
      <c r="M96" s="154"/>
      <c r="N96" s="154"/>
      <c r="O96" s="154"/>
      <c r="V96" s="176">
        <v>1067</v>
      </c>
      <c r="W96" s="177" t="s">
        <v>188</v>
      </c>
    </row>
    <row r="97" spans="2:23" ht="15.75" hidden="1" x14ac:dyDescent="0.25">
      <c r="B97" s="218" t="s">
        <v>2961</v>
      </c>
      <c r="C97" s="219" t="e">
        <f>INDEX(D89:G93,C95,C83)</f>
        <v>#N/A</v>
      </c>
      <c r="D97" s="220" t="s">
        <v>2980</v>
      </c>
      <c r="E97" s="236" t="e">
        <f>IF(J51=TRUE,0%,VLOOKUP(C97,C102:E108,3,0))</f>
        <v>#N/A</v>
      </c>
      <c r="F97" s="37"/>
      <c r="H97" s="138"/>
      <c r="K97" s="154"/>
      <c r="L97" s="154"/>
      <c r="M97" s="154"/>
      <c r="N97" s="154"/>
      <c r="O97" s="154"/>
      <c r="V97" s="176">
        <v>1068</v>
      </c>
      <c r="W97" s="177" t="s">
        <v>188</v>
      </c>
    </row>
    <row r="98" spans="2:23" hidden="1" x14ac:dyDescent="0.2">
      <c r="D98" s="220" t="s">
        <v>2979</v>
      </c>
      <c r="E98" s="220" t="e">
        <f>IF(J51=TRUE,"kedvezmény alkalmazása nélkül",VLOOKUP(C97,C102:D108,2,0))</f>
        <v>#N/A</v>
      </c>
      <c r="F98" s="37"/>
      <c r="H98" s="138"/>
      <c r="K98" s="37"/>
      <c r="V98" s="176">
        <v>1069</v>
      </c>
      <c r="W98" s="177" t="s">
        <v>188</v>
      </c>
    </row>
    <row r="99" spans="2:23" hidden="1" x14ac:dyDescent="0.2">
      <c r="D99" s="137"/>
      <c r="F99" s="37"/>
      <c r="H99" s="138"/>
      <c r="K99" s="37"/>
      <c r="V99" s="176">
        <v>1071</v>
      </c>
      <c r="W99" s="177" t="s">
        <v>188</v>
      </c>
    </row>
    <row r="100" spans="2:23" hidden="1" x14ac:dyDescent="0.2">
      <c r="D100" s="137"/>
      <c r="F100" s="37"/>
      <c r="H100" s="138"/>
      <c r="K100" s="37"/>
      <c r="V100" s="176">
        <v>1072</v>
      </c>
      <c r="W100" s="177" t="s">
        <v>188</v>
      </c>
    </row>
    <row r="101" spans="2:23" ht="15.75" hidden="1" x14ac:dyDescent="0.25">
      <c r="B101" s="164" t="s">
        <v>2965</v>
      </c>
      <c r="C101" s="221"/>
      <c r="E101" s="37"/>
      <c r="F101" s="37"/>
      <c r="I101" s="37"/>
      <c r="J101" s="37"/>
      <c r="K101" s="37"/>
      <c r="V101" s="176">
        <v>1073</v>
      </c>
      <c r="W101" s="177" t="s">
        <v>188</v>
      </c>
    </row>
    <row r="102" spans="2:23" hidden="1" x14ac:dyDescent="0.2">
      <c r="B102" s="222" t="s">
        <v>2966</v>
      </c>
      <c r="C102" s="222">
        <v>1</v>
      </c>
      <c r="D102" s="178" t="s">
        <v>2972</v>
      </c>
      <c r="E102" s="223">
        <v>-0.4</v>
      </c>
      <c r="F102" s="37"/>
      <c r="I102" s="37"/>
      <c r="J102" s="37"/>
      <c r="K102" s="37"/>
      <c r="V102" s="176">
        <v>1074</v>
      </c>
      <c r="W102" s="177" t="s">
        <v>188</v>
      </c>
    </row>
    <row r="103" spans="2:23" hidden="1" x14ac:dyDescent="0.2">
      <c r="B103" s="222" t="s">
        <v>2967</v>
      </c>
      <c r="C103" s="222">
        <v>2</v>
      </c>
      <c r="D103" s="178" t="s">
        <v>2973</v>
      </c>
      <c r="E103" s="223">
        <v>-0.3</v>
      </c>
      <c r="F103" s="37"/>
      <c r="I103" s="37"/>
      <c r="J103" s="37"/>
      <c r="K103" s="37"/>
      <c r="V103" s="176">
        <v>1075</v>
      </c>
      <c r="W103" s="177" t="s">
        <v>188</v>
      </c>
    </row>
    <row r="104" spans="2:23" hidden="1" x14ac:dyDescent="0.2">
      <c r="B104" s="222" t="s">
        <v>2968</v>
      </c>
      <c r="C104" s="222">
        <v>3</v>
      </c>
      <c r="D104" s="178" t="s">
        <v>2974</v>
      </c>
      <c r="E104" s="223">
        <v>-0.2</v>
      </c>
      <c r="F104" s="37"/>
      <c r="I104" s="37"/>
      <c r="J104" s="37"/>
      <c r="K104" s="37"/>
      <c r="V104" s="176">
        <v>1076</v>
      </c>
      <c r="W104" s="177" t="s">
        <v>188</v>
      </c>
    </row>
    <row r="105" spans="2:23" hidden="1" x14ac:dyDescent="0.2">
      <c r="B105" s="222" t="s">
        <v>2969</v>
      </c>
      <c r="C105" s="222">
        <v>4</v>
      </c>
      <c r="D105" s="178" t="s">
        <v>2975</v>
      </c>
      <c r="E105" s="223">
        <v>-0.1</v>
      </c>
      <c r="F105" s="37"/>
      <c r="I105" s="37"/>
      <c r="J105" s="37"/>
      <c r="K105" s="37"/>
      <c r="V105" s="176">
        <v>1077</v>
      </c>
      <c r="W105" s="177" t="s">
        <v>188</v>
      </c>
    </row>
    <row r="106" spans="2:23" hidden="1" x14ac:dyDescent="0.2">
      <c r="B106" s="222" t="s">
        <v>2970</v>
      </c>
      <c r="C106" s="222">
        <v>5</v>
      </c>
      <c r="D106" s="178" t="s">
        <v>2976</v>
      </c>
      <c r="E106" s="223">
        <v>-0.05</v>
      </c>
      <c r="F106" s="37"/>
      <c r="I106" s="37"/>
      <c r="J106" s="37"/>
      <c r="K106" s="37"/>
      <c r="V106" s="176">
        <v>1078</v>
      </c>
      <c r="W106" s="177" t="s">
        <v>188</v>
      </c>
    </row>
    <row r="107" spans="2:23" hidden="1" x14ac:dyDescent="0.2">
      <c r="B107" s="222" t="s">
        <v>2971</v>
      </c>
      <c r="C107" s="222">
        <v>6</v>
      </c>
      <c r="D107" s="178" t="s">
        <v>2977</v>
      </c>
      <c r="E107" s="223">
        <v>1</v>
      </c>
      <c r="F107" s="37"/>
      <c r="I107" s="37"/>
      <c r="J107" s="37"/>
      <c r="K107" s="37"/>
      <c r="V107" s="176">
        <v>1081</v>
      </c>
      <c r="W107" s="177" t="s">
        <v>188</v>
      </c>
    </row>
    <row r="108" spans="2:23" hidden="1" x14ac:dyDescent="0.2">
      <c r="B108" s="222">
        <v>0</v>
      </c>
      <c r="C108" s="222">
        <v>0</v>
      </c>
      <c r="D108" s="178" t="s">
        <v>2978</v>
      </c>
      <c r="E108" s="223">
        <v>0</v>
      </c>
      <c r="F108" s="37"/>
      <c r="I108" s="37"/>
      <c r="J108" s="37"/>
      <c r="K108" s="37"/>
      <c r="V108" s="176">
        <v>1082</v>
      </c>
      <c r="W108" s="177" t="s">
        <v>188</v>
      </c>
    </row>
    <row r="109" spans="2:23" hidden="1" x14ac:dyDescent="0.2">
      <c r="E109" s="37"/>
      <c r="F109" s="37"/>
      <c r="I109" s="37"/>
      <c r="J109" s="37"/>
      <c r="K109" s="37"/>
      <c r="V109" s="176">
        <v>1083</v>
      </c>
      <c r="W109" s="177" t="s">
        <v>188</v>
      </c>
    </row>
    <row r="110" spans="2:23" hidden="1" x14ac:dyDescent="0.2">
      <c r="E110" s="37"/>
      <c r="F110" s="37"/>
      <c r="I110" s="37"/>
      <c r="J110" s="37"/>
      <c r="K110" s="37"/>
      <c r="V110" s="176">
        <v>1084</v>
      </c>
      <c r="W110" s="177" t="s">
        <v>188</v>
      </c>
    </row>
    <row r="111" spans="2:23" hidden="1" x14ac:dyDescent="0.2">
      <c r="D111" s="137"/>
      <c r="F111" s="37"/>
      <c r="H111" s="138"/>
      <c r="K111" s="37"/>
      <c r="V111" s="176">
        <v>1085</v>
      </c>
      <c r="W111" s="177" t="s">
        <v>188</v>
      </c>
    </row>
    <row r="112" spans="2:23" hidden="1" x14ac:dyDescent="0.2">
      <c r="D112" s="137"/>
      <c r="F112" s="37"/>
      <c r="H112" s="138"/>
      <c r="K112" s="37"/>
      <c r="V112" s="176">
        <v>1086</v>
      </c>
      <c r="W112" s="177" t="s">
        <v>188</v>
      </c>
    </row>
    <row r="113" spans="4:23" hidden="1" x14ac:dyDescent="0.2">
      <c r="D113" s="137"/>
      <c r="F113" s="37"/>
      <c r="H113" s="138"/>
      <c r="K113" s="37"/>
      <c r="V113" s="176">
        <v>1087</v>
      </c>
      <c r="W113" s="177" t="s">
        <v>188</v>
      </c>
    </row>
    <row r="114" spans="4:23" hidden="1" x14ac:dyDescent="0.2">
      <c r="D114" s="137"/>
      <c r="F114" s="37"/>
      <c r="H114" s="138"/>
      <c r="K114" s="37"/>
      <c r="V114" s="176">
        <v>1088</v>
      </c>
      <c r="W114" s="177" t="s">
        <v>188</v>
      </c>
    </row>
    <row r="115" spans="4:23" hidden="1" x14ac:dyDescent="0.2">
      <c r="D115" s="137"/>
      <c r="F115" s="37"/>
      <c r="H115" s="138"/>
      <c r="K115" s="37"/>
      <c r="V115" s="176">
        <v>1089</v>
      </c>
      <c r="W115" s="177" t="s">
        <v>188</v>
      </c>
    </row>
    <row r="116" spans="4:23" hidden="1" x14ac:dyDescent="0.2">
      <c r="D116" s="137"/>
      <c r="F116" s="37"/>
      <c r="H116" s="138"/>
      <c r="K116" s="37"/>
      <c r="V116" s="176">
        <v>1091</v>
      </c>
      <c r="W116" s="177" t="s">
        <v>188</v>
      </c>
    </row>
    <row r="117" spans="4:23" hidden="1" x14ac:dyDescent="0.2">
      <c r="D117" s="137"/>
      <c r="F117" s="37"/>
      <c r="H117" s="138"/>
      <c r="K117" s="37"/>
      <c r="V117" s="176">
        <v>1092</v>
      </c>
      <c r="W117" s="177" t="s">
        <v>188</v>
      </c>
    </row>
    <row r="118" spans="4:23" hidden="1" x14ac:dyDescent="0.2">
      <c r="D118" s="137"/>
      <c r="F118" s="37"/>
      <c r="H118" s="138"/>
      <c r="K118" s="37"/>
      <c r="V118" s="176">
        <v>1093</v>
      </c>
      <c r="W118" s="177" t="s">
        <v>188</v>
      </c>
    </row>
    <row r="119" spans="4:23" hidden="1" x14ac:dyDescent="0.2">
      <c r="D119" s="137"/>
      <c r="F119" s="37"/>
      <c r="H119" s="138"/>
      <c r="K119" s="37"/>
      <c r="V119" s="176">
        <v>1094</v>
      </c>
      <c r="W119" s="177" t="s">
        <v>188</v>
      </c>
    </row>
    <row r="120" spans="4:23" hidden="1" x14ac:dyDescent="0.2">
      <c r="D120" s="137"/>
      <c r="F120" s="37"/>
      <c r="H120" s="138"/>
      <c r="K120" s="37"/>
      <c r="V120" s="176">
        <v>1095</v>
      </c>
      <c r="W120" s="177" t="s">
        <v>188</v>
      </c>
    </row>
    <row r="121" spans="4:23" hidden="1" x14ac:dyDescent="0.2">
      <c r="D121" s="137"/>
      <c r="F121" s="37"/>
      <c r="H121" s="138"/>
      <c r="K121" s="37"/>
      <c r="V121" s="176">
        <v>1096</v>
      </c>
      <c r="W121" s="177" t="s">
        <v>188</v>
      </c>
    </row>
    <row r="122" spans="4:23" hidden="1" x14ac:dyDescent="0.2">
      <c r="D122" s="137"/>
      <c r="F122" s="37"/>
      <c r="H122" s="138"/>
      <c r="K122" s="37"/>
      <c r="V122" s="176">
        <v>1097</v>
      </c>
      <c r="W122" s="177" t="s">
        <v>188</v>
      </c>
    </row>
    <row r="123" spans="4:23" hidden="1" x14ac:dyDescent="0.2">
      <c r="D123" s="137"/>
      <c r="F123" s="37"/>
      <c r="H123" s="138"/>
      <c r="K123" s="37"/>
      <c r="V123" s="176">
        <v>1098</v>
      </c>
      <c r="W123" s="177" t="s">
        <v>188</v>
      </c>
    </row>
    <row r="124" spans="4:23" hidden="1" x14ac:dyDescent="0.2">
      <c r="D124" s="137"/>
      <c r="F124" s="37"/>
      <c r="H124" s="138"/>
      <c r="K124" s="37"/>
      <c r="V124" s="176">
        <v>1101</v>
      </c>
      <c r="W124" s="177" t="s">
        <v>188</v>
      </c>
    </row>
    <row r="125" spans="4:23" hidden="1" x14ac:dyDescent="0.2">
      <c r="D125" s="137"/>
      <c r="F125" s="37"/>
      <c r="H125" s="138"/>
      <c r="K125" s="37"/>
      <c r="V125" s="176">
        <v>1102</v>
      </c>
      <c r="W125" s="177" t="s">
        <v>188</v>
      </c>
    </row>
    <row r="126" spans="4:23" hidden="1" x14ac:dyDescent="0.2">
      <c r="D126" s="137"/>
      <c r="F126" s="37"/>
      <c r="H126" s="138"/>
      <c r="K126" s="37"/>
      <c r="V126" s="176">
        <v>1103</v>
      </c>
      <c r="W126" s="177" t="s">
        <v>188</v>
      </c>
    </row>
    <row r="127" spans="4:23" hidden="1" x14ac:dyDescent="0.2">
      <c r="D127" s="137"/>
      <c r="F127" s="37"/>
      <c r="H127" s="138"/>
      <c r="K127" s="37"/>
      <c r="V127" s="176">
        <v>1104</v>
      </c>
      <c r="W127" s="177" t="s">
        <v>188</v>
      </c>
    </row>
    <row r="128" spans="4:23" hidden="1" x14ac:dyDescent="0.2">
      <c r="K128" s="37"/>
      <c r="V128" s="176">
        <v>1105</v>
      </c>
      <c r="W128" s="177" t="s">
        <v>188</v>
      </c>
    </row>
    <row r="129" spans="22:23" hidden="1" x14ac:dyDescent="0.2">
      <c r="V129" s="176">
        <v>1106</v>
      </c>
      <c r="W129" s="177" t="s">
        <v>188</v>
      </c>
    </row>
    <row r="130" spans="22:23" hidden="1" x14ac:dyDescent="0.2">
      <c r="V130" s="176">
        <v>1107</v>
      </c>
      <c r="W130" s="177" t="s">
        <v>188</v>
      </c>
    </row>
    <row r="131" spans="22:23" hidden="1" x14ac:dyDescent="0.2">
      <c r="V131" s="176">
        <v>1108</v>
      </c>
      <c r="W131" s="177" t="s">
        <v>188</v>
      </c>
    </row>
    <row r="132" spans="22:23" hidden="1" x14ac:dyDescent="0.2">
      <c r="V132" s="176">
        <v>1111</v>
      </c>
      <c r="W132" s="177" t="s">
        <v>188</v>
      </c>
    </row>
    <row r="133" spans="22:23" hidden="1" x14ac:dyDescent="0.2">
      <c r="V133" s="176">
        <v>1112</v>
      </c>
      <c r="W133" s="177" t="s">
        <v>188</v>
      </c>
    </row>
    <row r="134" spans="22:23" hidden="1" x14ac:dyDescent="0.2">
      <c r="V134" s="176">
        <v>1113</v>
      </c>
      <c r="W134" s="177" t="s">
        <v>188</v>
      </c>
    </row>
    <row r="135" spans="22:23" hidden="1" x14ac:dyDescent="0.2">
      <c r="V135" s="176">
        <v>1114</v>
      </c>
      <c r="W135" s="177" t="s">
        <v>188</v>
      </c>
    </row>
    <row r="136" spans="22:23" hidden="1" x14ac:dyDescent="0.2">
      <c r="V136" s="176">
        <v>1115</v>
      </c>
      <c r="W136" s="177" t="s">
        <v>188</v>
      </c>
    </row>
    <row r="137" spans="22:23" hidden="1" x14ac:dyDescent="0.2">
      <c r="V137" s="176">
        <v>1116</v>
      </c>
      <c r="W137" s="177" t="s">
        <v>188</v>
      </c>
    </row>
    <row r="138" spans="22:23" hidden="1" x14ac:dyDescent="0.2">
      <c r="V138" s="176">
        <v>1117</v>
      </c>
      <c r="W138" s="177" t="s">
        <v>188</v>
      </c>
    </row>
    <row r="139" spans="22:23" hidden="1" x14ac:dyDescent="0.2">
      <c r="V139" s="176">
        <v>1118</v>
      </c>
      <c r="W139" s="177" t="s">
        <v>188</v>
      </c>
    </row>
    <row r="140" spans="22:23" hidden="1" x14ac:dyDescent="0.2">
      <c r="V140" s="176">
        <v>1119</v>
      </c>
      <c r="W140" s="177" t="s">
        <v>188</v>
      </c>
    </row>
    <row r="141" spans="22:23" hidden="1" x14ac:dyDescent="0.2">
      <c r="V141" s="176">
        <v>1121</v>
      </c>
      <c r="W141" s="177" t="s">
        <v>188</v>
      </c>
    </row>
    <row r="142" spans="22:23" hidden="1" x14ac:dyDescent="0.2">
      <c r="V142" s="176">
        <v>1122</v>
      </c>
      <c r="W142" s="177" t="s">
        <v>188</v>
      </c>
    </row>
    <row r="143" spans="22:23" hidden="1" x14ac:dyDescent="0.2">
      <c r="V143" s="176">
        <v>1123</v>
      </c>
      <c r="W143" s="177" t="s">
        <v>188</v>
      </c>
    </row>
    <row r="144" spans="22:23" hidden="1" x14ac:dyDescent="0.2">
      <c r="V144" s="176">
        <v>1124</v>
      </c>
      <c r="W144" s="177" t="s">
        <v>188</v>
      </c>
    </row>
    <row r="145" spans="22:23" hidden="1" x14ac:dyDescent="0.2">
      <c r="V145" s="176">
        <v>1125</v>
      </c>
      <c r="W145" s="177" t="s">
        <v>188</v>
      </c>
    </row>
    <row r="146" spans="22:23" hidden="1" x14ac:dyDescent="0.2">
      <c r="V146" s="176">
        <v>1126</v>
      </c>
      <c r="W146" s="177" t="s">
        <v>188</v>
      </c>
    </row>
    <row r="147" spans="22:23" hidden="1" x14ac:dyDescent="0.2">
      <c r="V147" s="176">
        <v>1131</v>
      </c>
      <c r="W147" s="177" t="s">
        <v>188</v>
      </c>
    </row>
    <row r="148" spans="22:23" hidden="1" x14ac:dyDescent="0.2">
      <c r="V148" s="176">
        <v>1132</v>
      </c>
      <c r="W148" s="177" t="s">
        <v>188</v>
      </c>
    </row>
    <row r="149" spans="22:23" hidden="1" x14ac:dyDescent="0.2">
      <c r="V149" s="176">
        <v>1133</v>
      </c>
      <c r="W149" s="177" t="s">
        <v>188</v>
      </c>
    </row>
    <row r="150" spans="22:23" hidden="1" x14ac:dyDescent="0.2">
      <c r="V150" s="176">
        <v>1134</v>
      </c>
      <c r="W150" s="177" t="s">
        <v>188</v>
      </c>
    </row>
    <row r="151" spans="22:23" hidden="1" x14ac:dyDescent="0.2">
      <c r="V151" s="176">
        <v>1135</v>
      </c>
      <c r="W151" s="177" t="s">
        <v>188</v>
      </c>
    </row>
    <row r="152" spans="22:23" hidden="1" x14ac:dyDescent="0.2">
      <c r="V152" s="176">
        <v>1136</v>
      </c>
      <c r="W152" s="177" t="s">
        <v>188</v>
      </c>
    </row>
    <row r="153" spans="22:23" hidden="1" x14ac:dyDescent="0.2">
      <c r="V153" s="176">
        <v>1137</v>
      </c>
      <c r="W153" s="177" t="s">
        <v>188</v>
      </c>
    </row>
    <row r="154" spans="22:23" hidden="1" x14ac:dyDescent="0.2">
      <c r="V154" s="176">
        <v>1138</v>
      </c>
      <c r="W154" s="177" t="s">
        <v>188</v>
      </c>
    </row>
    <row r="155" spans="22:23" hidden="1" x14ac:dyDescent="0.2">
      <c r="V155" s="176">
        <v>1139</v>
      </c>
      <c r="W155" s="177" t="s">
        <v>188</v>
      </c>
    </row>
    <row r="156" spans="22:23" hidden="1" x14ac:dyDescent="0.2">
      <c r="V156" s="176">
        <v>1141</v>
      </c>
      <c r="W156" s="177" t="s">
        <v>188</v>
      </c>
    </row>
    <row r="157" spans="22:23" hidden="1" x14ac:dyDescent="0.2">
      <c r="V157" s="176">
        <v>1142</v>
      </c>
      <c r="W157" s="177" t="s">
        <v>188</v>
      </c>
    </row>
    <row r="158" spans="22:23" hidden="1" x14ac:dyDescent="0.2">
      <c r="V158" s="176">
        <v>1143</v>
      </c>
      <c r="W158" s="177" t="s">
        <v>188</v>
      </c>
    </row>
    <row r="159" spans="22:23" hidden="1" x14ac:dyDescent="0.2">
      <c r="V159" s="176">
        <v>1144</v>
      </c>
      <c r="W159" s="177" t="s">
        <v>188</v>
      </c>
    </row>
    <row r="160" spans="22:23" hidden="1" x14ac:dyDescent="0.2">
      <c r="V160" s="176">
        <v>1145</v>
      </c>
      <c r="W160" s="177" t="s">
        <v>188</v>
      </c>
    </row>
    <row r="161" spans="22:23" hidden="1" x14ac:dyDescent="0.2">
      <c r="V161" s="176">
        <v>1146</v>
      </c>
      <c r="W161" s="177" t="s">
        <v>188</v>
      </c>
    </row>
    <row r="162" spans="22:23" hidden="1" x14ac:dyDescent="0.2">
      <c r="V162" s="176">
        <v>1147</v>
      </c>
      <c r="W162" s="177" t="s">
        <v>188</v>
      </c>
    </row>
    <row r="163" spans="22:23" hidden="1" x14ac:dyDescent="0.2">
      <c r="V163" s="176">
        <v>1148</v>
      </c>
      <c r="W163" s="177" t="s">
        <v>188</v>
      </c>
    </row>
    <row r="164" spans="22:23" hidden="1" x14ac:dyDescent="0.2">
      <c r="V164" s="176">
        <v>1149</v>
      </c>
      <c r="W164" s="177" t="s">
        <v>188</v>
      </c>
    </row>
    <row r="165" spans="22:23" hidden="1" x14ac:dyDescent="0.2">
      <c r="V165" s="176">
        <v>1151</v>
      </c>
      <c r="W165" s="177" t="s">
        <v>188</v>
      </c>
    </row>
    <row r="166" spans="22:23" hidden="1" x14ac:dyDescent="0.2">
      <c r="V166" s="176">
        <v>1152</v>
      </c>
      <c r="W166" s="177" t="s">
        <v>188</v>
      </c>
    </row>
    <row r="167" spans="22:23" hidden="1" x14ac:dyDescent="0.2">
      <c r="V167" s="176">
        <v>1153</v>
      </c>
      <c r="W167" s="177" t="s">
        <v>188</v>
      </c>
    </row>
    <row r="168" spans="22:23" hidden="1" x14ac:dyDescent="0.2">
      <c r="V168" s="176">
        <v>1154</v>
      </c>
      <c r="W168" s="177" t="s">
        <v>188</v>
      </c>
    </row>
    <row r="169" spans="22:23" hidden="1" x14ac:dyDescent="0.2">
      <c r="V169" s="176">
        <v>1155</v>
      </c>
      <c r="W169" s="177" t="s">
        <v>188</v>
      </c>
    </row>
    <row r="170" spans="22:23" hidden="1" x14ac:dyDescent="0.2">
      <c r="V170" s="176">
        <v>1156</v>
      </c>
      <c r="W170" s="177" t="s">
        <v>188</v>
      </c>
    </row>
    <row r="171" spans="22:23" hidden="1" x14ac:dyDescent="0.2">
      <c r="V171" s="176">
        <v>1157</v>
      </c>
      <c r="W171" s="177" t="s">
        <v>188</v>
      </c>
    </row>
    <row r="172" spans="22:23" hidden="1" x14ac:dyDescent="0.2">
      <c r="V172" s="176">
        <v>1158</v>
      </c>
      <c r="W172" s="177" t="s">
        <v>188</v>
      </c>
    </row>
    <row r="173" spans="22:23" hidden="1" x14ac:dyDescent="0.2">
      <c r="V173" s="176">
        <v>1161</v>
      </c>
      <c r="W173" s="177" t="s">
        <v>188</v>
      </c>
    </row>
    <row r="174" spans="22:23" hidden="1" x14ac:dyDescent="0.2">
      <c r="V174" s="176">
        <v>1162</v>
      </c>
      <c r="W174" s="177" t="s">
        <v>188</v>
      </c>
    </row>
    <row r="175" spans="22:23" hidden="1" x14ac:dyDescent="0.2">
      <c r="V175" s="176">
        <v>1163</v>
      </c>
      <c r="W175" s="177" t="s">
        <v>188</v>
      </c>
    </row>
    <row r="176" spans="22:23" hidden="1" x14ac:dyDescent="0.2">
      <c r="V176" s="176">
        <v>1164</v>
      </c>
      <c r="W176" s="177" t="s">
        <v>188</v>
      </c>
    </row>
    <row r="177" spans="22:23" hidden="1" x14ac:dyDescent="0.2">
      <c r="V177" s="176">
        <v>1165</v>
      </c>
      <c r="W177" s="177" t="s">
        <v>188</v>
      </c>
    </row>
    <row r="178" spans="22:23" hidden="1" x14ac:dyDescent="0.2">
      <c r="V178" s="176">
        <v>1171</v>
      </c>
      <c r="W178" s="177" t="s">
        <v>188</v>
      </c>
    </row>
    <row r="179" spans="22:23" hidden="1" x14ac:dyDescent="0.2">
      <c r="V179" s="176">
        <v>1172</v>
      </c>
      <c r="W179" s="177" t="s">
        <v>188</v>
      </c>
    </row>
    <row r="180" spans="22:23" hidden="1" x14ac:dyDescent="0.2">
      <c r="V180" s="176">
        <v>1173</v>
      </c>
      <c r="W180" s="177" t="s">
        <v>188</v>
      </c>
    </row>
    <row r="181" spans="22:23" hidden="1" x14ac:dyDescent="0.2">
      <c r="V181" s="176">
        <v>1174</v>
      </c>
      <c r="W181" s="177" t="s">
        <v>188</v>
      </c>
    </row>
    <row r="182" spans="22:23" hidden="1" x14ac:dyDescent="0.2">
      <c r="V182" s="176">
        <v>1181</v>
      </c>
      <c r="W182" s="177" t="s">
        <v>188</v>
      </c>
    </row>
    <row r="183" spans="22:23" hidden="1" x14ac:dyDescent="0.2">
      <c r="V183" s="176">
        <v>1182</v>
      </c>
      <c r="W183" s="177" t="s">
        <v>188</v>
      </c>
    </row>
    <row r="184" spans="22:23" hidden="1" x14ac:dyDescent="0.2">
      <c r="V184" s="176">
        <v>1183</v>
      </c>
      <c r="W184" s="177" t="s">
        <v>188</v>
      </c>
    </row>
    <row r="185" spans="22:23" hidden="1" x14ac:dyDescent="0.2">
      <c r="V185" s="176">
        <v>1184</v>
      </c>
      <c r="W185" s="177" t="s">
        <v>188</v>
      </c>
    </row>
    <row r="186" spans="22:23" hidden="1" x14ac:dyDescent="0.2">
      <c r="V186" s="176">
        <v>1185</v>
      </c>
      <c r="W186" s="177" t="s">
        <v>188</v>
      </c>
    </row>
    <row r="187" spans="22:23" hidden="1" x14ac:dyDescent="0.2">
      <c r="V187" s="176">
        <v>1186</v>
      </c>
      <c r="W187" s="177" t="s">
        <v>188</v>
      </c>
    </row>
    <row r="188" spans="22:23" hidden="1" x14ac:dyDescent="0.2">
      <c r="V188" s="176">
        <v>1188</v>
      </c>
      <c r="W188" s="177" t="s">
        <v>188</v>
      </c>
    </row>
    <row r="189" spans="22:23" hidden="1" x14ac:dyDescent="0.2">
      <c r="V189" s="176">
        <v>1191</v>
      </c>
      <c r="W189" s="177" t="s">
        <v>188</v>
      </c>
    </row>
    <row r="190" spans="22:23" hidden="1" x14ac:dyDescent="0.2">
      <c r="V190" s="176">
        <v>1192</v>
      </c>
      <c r="W190" s="177" t="s">
        <v>188</v>
      </c>
    </row>
    <row r="191" spans="22:23" hidden="1" x14ac:dyDescent="0.2">
      <c r="V191" s="176">
        <v>1193</v>
      </c>
      <c r="W191" s="177" t="s">
        <v>188</v>
      </c>
    </row>
    <row r="192" spans="22:23" hidden="1" x14ac:dyDescent="0.2">
      <c r="V192" s="176">
        <v>1194</v>
      </c>
      <c r="W192" s="177" t="s">
        <v>188</v>
      </c>
    </row>
    <row r="193" spans="22:23" hidden="1" x14ac:dyDescent="0.2">
      <c r="V193" s="176">
        <v>1195</v>
      </c>
      <c r="W193" s="177" t="s">
        <v>188</v>
      </c>
    </row>
    <row r="194" spans="22:23" hidden="1" x14ac:dyDescent="0.2">
      <c r="V194" s="176">
        <v>1196</v>
      </c>
      <c r="W194" s="177" t="s">
        <v>188</v>
      </c>
    </row>
    <row r="195" spans="22:23" hidden="1" x14ac:dyDescent="0.2">
      <c r="V195" s="176">
        <v>1201</v>
      </c>
      <c r="W195" s="177" t="s">
        <v>188</v>
      </c>
    </row>
    <row r="196" spans="22:23" hidden="1" x14ac:dyDescent="0.2">
      <c r="V196" s="176">
        <v>1202</v>
      </c>
      <c r="W196" s="177" t="s">
        <v>188</v>
      </c>
    </row>
    <row r="197" spans="22:23" hidden="1" x14ac:dyDescent="0.2">
      <c r="V197" s="176">
        <v>1203</v>
      </c>
      <c r="W197" s="177" t="s">
        <v>188</v>
      </c>
    </row>
    <row r="198" spans="22:23" hidden="1" x14ac:dyDescent="0.2">
      <c r="V198" s="176">
        <v>1204</v>
      </c>
      <c r="W198" s="177" t="s">
        <v>188</v>
      </c>
    </row>
    <row r="199" spans="22:23" hidden="1" x14ac:dyDescent="0.2">
      <c r="V199" s="176">
        <v>1205</v>
      </c>
      <c r="W199" s="177" t="s">
        <v>188</v>
      </c>
    </row>
    <row r="200" spans="22:23" hidden="1" x14ac:dyDescent="0.2">
      <c r="V200" s="176">
        <v>1211</v>
      </c>
      <c r="W200" s="177" t="s">
        <v>188</v>
      </c>
    </row>
    <row r="201" spans="22:23" hidden="1" x14ac:dyDescent="0.2">
      <c r="V201" s="176">
        <v>1212</v>
      </c>
      <c r="W201" s="177" t="s">
        <v>188</v>
      </c>
    </row>
    <row r="202" spans="22:23" hidden="1" x14ac:dyDescent="0.2">
      <c r="V202" s="176">
        <v>1213</v>
      </c>
      <c r="W202" s="177" t="s">
        <v>188</v>
      </c>
    </row>
    <row r="203" spans="22:23" hidden="1" x14ac:dyDescent="0.2">
      <c r="V203" s="176">
        <v>1214</v>
      </c>
      <c r="W203" s="177" t="s">
        <v>188</v>
      </c>
    </row>
    <row r="204" spans="22:23" hidden="1" x14ac:dyDescent="0.2">
      <c r="V204" s="176">
        <v>1215</v>
      </c>
      <c r="W204" s="177" t="s">
        <v>188</v>
      </c>
    </row>
    <row r="205" spans="22:23" hidden="1" x14ac:dyDescent="0.2">
      <c r="V205" s="176">
        <v>1221</v>
      </c>
      <c r="W205" s="177" t="s">
        <v>188</v>
      </c>
    </row>
    <row r="206" spans="22:23" hidden="1" x14ac:dyDescent="0.2">
      <c r="V206" s="176">
        <v>1222</v>
      </c>
      <c r="W206" s="177" t="s">
        <v>188</v>
      </c>
    </row>
    <row r="207" spans="22:23" hidden="1" x14ac:dyDescent="0.2">
      <c r="V207" s="176">
        <v>1223</v>
      </c>
      <c r="W207" s="177" t="s">
        <v>188</v>
      </c>
    </row>
    <row r="208" spans="22:23" hidden="1" x14ac:dyDescent="0.2">
      <c r="V208" s="176">
        <v>1224</v>
      </c>
      <c r="W208" s="177" t="s">
        <v>188</v>
      </c>
    </row>
    <row r="209" spans="22:23" hidden="1" x14ac:dyDescent="0.2">
      <c r="V209" s="176">
        <v>1225</v>
      </c>
      <c r="W209" s="177" t="s">
        <v>188</v>
      </c>
    </row>
    <row r="210" spans="22:23" hidden="1" x14ac:dyDescent="0.2">
      <c r="V210" s="176">
        <v>1237</v>
      </c>
      <c r="W210" s="177" t="s">
        <v>188</v>
      </c>
    </row>
    <row r="211" spans="22:23" hidden="1" x14ac:dyDescent="0.2">
      <c r="V211" s="176">
        <v>1238</v>
      </c>
      <c r="W211" s="177" t="s">
        <v>188</v>
      </c>
    </row>
    <row r="212" spans="22:23" hidden="1" x14ac:dyDescent="0.2">
      <c r="V212" s="176">
        <v>1239</v>
      </c>
      <c r="W212" s="177" t="s">
        <v>188</v>
      </c>
    </row>
    <row r="213" spans="22:23" hidden="1" x14ac:dyDescent="0.2">
      <c r="V213" s="176">
        <v>1528</v>
      </c>
      <c r="W213" s="177" t="s">
        <v>188</v>
      </c>
    </row>
    <row r="214" spans="22:23" hidden="1" x14ac:dyDescent="0.2">
      <c r="V214" s="176">
        <v>1529</v>
      </c>
      <c r="W214" s="177" t="s">
        <v>188</v>
      </c>
    </row>
    <row r="215" spans="22:23" hidden="1" x14ac:dyDescent="0.2">
      <c r="V215" s="176">
        <v>1999</v>
      </c>
      <c r="W215" s="177" t="s">
        <v>188</v>
      </c>
    </row>
    <row r="216" spans="22:23" hidden="1" x14ac:dyDescent="0.2">
      <c r="V216" s="176">
        <v>2000</v>
      </c>
      <c r="W216" s="177" t="s">
        <v>2628</v>
      </c>
    </row>
    <row r="217" spans="22:23" hidden="1" x14ac:dyDescent="0.2">
      <c r="V217" s="176">
        <v>2009</v>
      </c>
      <c r="W217" s="177" t="s">
        <v>2289</v>
      </c>
    </row>
    <row r="218" spans="22:23" hidden="1" x14ac:dyDescent="0.2">
      <c r="V218" s="176">
        <v>2011</v>
      </c>
      <c r="W218" s="177" t="s">
        <v>498</v>
      </c>
    </row>
    <row r="219" spans="22:23" hidden="1" x14ac:dyDescent="0.2">
      <c r="V219" s="176">
        <v>2013</v>
      </c>
      <c r="W219" s="177" t="s">
        <v>1275</v>
      </c>
    </row>
    <row r="220" spans="22:23" hidden="1" x14ac:dyDescent="0.2">
      <c r="V220" s="176">
        <v>2014</v>
      </c>
      <c r="W220" s="177" t="s">
        <v>583</v>
      </c>
    </row>
    <row r="221" spans="22:23" hidden="1" x14ac:dyDescent="0.2">
      <c r="V221" s="176">
        <v>2015</v>
      </c>
      <c r="W221" s="177" t="s">
        <v>2657</v>
      </c>
    </row>
    <row r="222" spans="22:23" hidden="1" x14ac:dyDescent="0.2">
      <c r="V222" s="176">
        <v>2016</v>
      </c>
      <c r="W222" s="177" t="s">
        <v>1768</v>
      </c>
    </row>
    <row r="223" spans="22:23" hidden="1" x14ac:dyDescent="0.2">
      <c r="V223" s="176">
        <v>2017</v>
      </c>
      <c r="W223" s="177" t="s">
        <v>1276</v>
      </c>
    </row>
    <row r="224" spans="22:23" hidden="1" x14ac:dyDescent="0.2">
      <c r="V224" s="176">
        <v>2018</v>
      </c>
      <c r="W224" s="177" t="s">
        <v>1277</v>
      </c>
    </row>
    <row r="225" spans="22:23" hidden="1" x14ac:dyDescent="0.2">
      <c r="V225" s="176">
        <v>2021</v>
      </c>
      <c r="W225" s="177" t="s">
        <v>1278</v>
      </c>
    </row>
    <row r="226" spans="22:23" hidden="1" x14ac:dyDescent="0.2">
      <c r="V226" s="176">
        <v>2022</v>
      </c>
      <c r="W226" s="177" t="s">
        <v>1279</v>
      </c>
    </row>
    <row r="227" spans="22:23" hidden="1" x14ac:dyDescent="0.2">
      <c r="V227" s="176">
        <v>2023</v>
      </c>
      <c r="W227" s="177" t="s">
        <v>668</v>
      </c>
    </row>
    <row r="228" spans="22:23" hidden="1" x14ac:dyDescent="0.2">
      <c r="V228" s="176">
        <v>2024</v>
      </c>
      <c r="W228" s="177" t="s">
        <v>1224</v>
      </c>
    </row>
    <row r="229" spans="22:23" hidden="1" x14ac:dyDescent="0.2">
      <c r="V229" s="176">
        <v>2025</v>
      </c>
      <c r="W229" s="177" t="s">
        <v>1280</v>
      </c>
    </row>
    <row r="230" spans="22:23" hidden="1" x14ac:dyDescent="0.2">
      <c r="V230" s="176">
        <v>2026</v>
      </c>
      <c r="W230" s="177" t="s">
        <v>1280</v>
      </c>
    </row>
    <row r="231" spans="22:23" hidden="1" x14ac:dyDescent="0.2">
      <c r="V231" s="176">
        <v>2027</v>
      </c>
      <c r="W231" s="177" t="s">
        <v>653</v>
      </c>
    </row>
    <row r="232" spans="22:23" hidden="1" x14ac:dyDescent="0.2">
      <c r="V232" s="176">
        <v>2028</v>
      </c>
      <c r="W232" s="177" t="s">
        <v>2284</v>
      </c>
    </row>
    <row r="233" spans="22:23" hidden="1" x14ac:dyDescent="0.2">
      <c r="V233" s="176">
        <v>2030</v>
      </c>
      <c r="W233" s="177" t="s">
        <v>728</v>
      </c>
    </row>
    <row r="234" spans="22:23" hidden="1" x14ac:dyDescent="0.2">
      <c r="V234" s="176">
        <v>2035</v>
      </c>
      <c r="W234" s="177" t="s">
        <v>1281</v>
      </c>
    </row>
    <row r="235" spans="22:23" hidden="1" x14ac:dyDescent="0.2">
      <c r="V235" s="176">
        <v>2036</v>
      </c>
      <c r="W235" s="177" t="s">
        <v>1282</v>
      </c>
    </row>
    <row r="236" spans="22:23" hidden="1" x14ac:dyDescent="0.2">
      <c r="V236" s="176">
        <v>2038</v>
      </c>
      <c r="W236" s="177" t="s">
        <v>2531</v>
      </c>
    </row>
    <row r="237" spans="22:23" hidden="1" x14ac:dyDescent="0.2">
      <c r="V237" s="176">
        <v>2039</v>
      </c>
      <c r="W237" s="177" t="s">
        <v>2334</v>
      </c>
    </row>
    <row r="238" spans="22:23" hidden="1" x14ac:dyDescent="0.2">
      <c r="V238" s="176">
        <v>2040</v>
      </c>
      <c r="W238" s="177" t="s">
        <v>500</v>
      </c>
    </row>
    <row r="239" spans="22:23" hidden="1" x14ac:dyDescent="0.2">
      <c r="V239" s="176">
        <v>2042</v>
      </c>
      <c r="W239" s="177" t="s">
        <v>500</v>
      </c>
    </row>
    <row r="240" spans="22:23" hidden="1" x14ac:dyDescent="0.2">
      <c r="V240" s="176">
        <v>2045</v>
      </c>
      <c r="W240" s="177" t="s">
        <v>1283</v>
      </c>
    </row>
    <row r="241" spans="22:23" hidden="1" x14ac:dyDescent="0.2">
      <c r="V241" s="176">
        <v>2049</v>
      </c>
      <c r="W241" s="177" t="s">
        <v>633</v>
      </c>
    </row>
    <row r="242" spans="22:23" hidden="1" x14ac:dyDescent="0.2">
      <c r="V242" s="176">
        <v>2051</v>
      </c>
      <c r="W242" s="177" t="s">
        <v>431</v>
      </c>
    </row>
    <row r="243" spans="22:23" hidden="1" x14ac:dyDescent="0.2">
      <c r="V243" s="176">
        <v>2053</v>
      </c>
      <c r="W243" s="177" t="s">
        <v>955</v>
      </c>
    </row>
    <row r="244" spans="22:23" hidden="1" x14ac:dyDescent="0.2">
      <c r="V244" s="176">
        <v>2060</v>
      </c>
      <c r="W244" s="177" t="s">
        <v>433</v>
      </c>
    </row>
    <row r="245" spans="22:23" hidden="1" x14ac:dyDescent="0.2">
      <c r="V245" s="176">
        <v>2063</v>
      </c>
      <c r="W245" s="177" t="s">
        <v>1284</v>
      </c>
    </row>
    <row r="246" spans="22:23" hidden="1" x14ac:dyDescent="0.2">
      <c r="V246" s="176">
        <v>2064</v>
      </c>
      <c r="W246" s="177" t="s">
        <v>1285</v>
      </c>
    </row>
    <row r="247" spans="22:23" hidden="1" x14ac:dyDescent="0.2">
      <c r="V247" s="176">
        <v>2065</v>
      </c>
      <c r="W247" s="177" t="s">
        <v>1840</v>
      </c>
    </row>
    <row r="248" spans="22:23" hidden="1" x14ac:dyDescent="0.2">
      <c r="V248" s="176">
        <v>2066</v>
      </c>
      <c r="W248" s="177" t="s">
        <v>1286</v>
      </c>
    </row>
    <row r="249" spans="22:23" hidden="1" x14ac:dyDescent="0.2">
      <c r="V249" s="176">
        <v>2067</v>
      </c>
      <c r="W249" s="177" t="s">
        <v>1287</v>
      </c>
    </row>
    <row r="250" spans="22:23" hidden="1" x14ac:dyDescent="0.2">
      <c r="V250" s="176">
        <v>2071</v>
      </c>
      <c r="W250" s="177" t="s">
        <v>2246</v>
      </c>
    </row>
    <row r="251" spans="22:23" hidden="1" x14ac:dyDescent="0.2">
      <c r="V251" s="176">
        <v>2072</v>
      </c>
      <c r="W251" s="177" t="s">
        <v>172</v>
      </c>
    </row>
    <row r="252" spans="22:23" hidden="1" x14ac:dyDescent="0.2">
      <c r="V252" s="176">
        <v>2073</v>
      </c>
      <c r="W252" s="177" t="s">
        <v>2870</v>
      </c>
    </row>
    <row r="253" spans="22:23" hidden="1" x14ac:dyDescent="0.2">
      <c r="V253" s="176">
        <v>2074</v>
      </c>
      <c r="W253" s="177" t="s">
        <v>2262</v>
      </c>
    </row>
    <row r="254" spans="22:23" hidden="1" x14ac:dyDescent="0.2">
      <c r="V254" s="176">
        <v>2080</v>
      </c>
      <c r="W254" s="177" t="s">
        <v>1288</v>
      </c>
    </row>
    <row r="255" spans="22:23" hidden="1" x14ac:dyDescent="0.2">
      <c r="V255" s="176">
        <v>2081</v>
      </c>
      <c r="W255" s="177" t="s">
        <v>1289</v>
      </c>
    </row>
    <row r="256" spans="22:23" hidden="1" x14ac:dyDescent="0.2">
      <c r="V256" s="176">
        <v>2083</v>
      </c>
      <c r="W256" s="177" t="s">
        <v>2490</v>
      </c>
    </row>
    <row r="257" spans="22:23" hidden="1" x14ac:dyDescent="0.2">
      <c r="V257" s="176">
        <v>2084</v>
      </c>
      <c r="W257" s="177" t="s">
        <v>2287</v>
      </c>
    </row>
    <row r="258" spans="22:23" hidden="1" x14ac:dyDescent="0.2">
      <c r="V258" s="176">
        <v>2085</v>
      </c>
      <c r="W258" s="177" t="s">
        <v>2285</v>
      </c>
    </row>
    <row r="259" spans="22:23" hidden="1" x14ac:dyDescent="0.2">
      <c r="V259" s="176">
        <v>2086</v>
      </c>
      <c r="W259" s="177" t="s">
        <v>2778</v>
      </c>
    </row>
    <row r="260" spans="22:23" hidden="1" x14ac:dyDescent="0.2">
      <c r="V260" s="176">
        <v>2087</v>
      </c>
      <c r="W260" s="177" t="s">
        <v>1289</v>
      </c>
    </row>
    <row r="261" spans="22:23" hidden="1" x14ac:dyDescent="0.2">
      <c r="V261" s="176">
        <v>2089</v>
      </c>
      <c r="W261" s="177" t="s">
        <v>1290</v>
      </c>
    </row>
    <row r="262" spans="22:23" hidden="1" x14ac:dyDescent="0.2">
      <c r="V262" s="176">
        <v>2090</v>
      </c>
      <c r="W262" s="177" t="s">
        <v>2380</v>
      </c>
    </row>
    <row r="263" spans="22:23" hidden="1" x14ac:dyDescent="0.2">
      <c r="V263" s="176">
        <v>2091</v>
      </c>
      <c r="W263" s="177" t="s">
        <v>749</v>
      </c>
    </row>
    <row r="264" spans="22:23" hidden="1" x14ac:dyDescent="0.2">
      <c r="V264" s="176">
        <v>2092</v>
      </c>
      <c r="W264" s="177" t="s">
        <v>499</v>
      </c>
    </row>
    <row r="265" spans="22:23" hidden="1" x14ac:dyDescent="0.2">
      <c r="V265" s="176">
        <v>2093</v>
      </c>
      <c r="W265" s="177" t="s">
        <v>497</v>
      </c>
    </row>
    <row r="266" spans="22:23" hidden="1" x14ac:dyDescent="0.2">
      <c r="V266" s="176">
        <v>2094</v>
      </c>
      <c r="W266" s="177" t="s">
        <v>1291</v>
      </c>
    </row>
    <row r="267" spans="22:23" hidden="1" x14ac:dyDescent="0.2">
      <c r="V267" s="176">
        <v>2095</v>
      </c>
      <c r="W267" s="177" t="s">
        <v>2286</v>
      </c>
    </row>
    <row r="268" spans="22:23" hidden="1" x14ac:dyDescent="0.2">
      <c r="V268" s="176">
        <v>2096</v>
      </c>
      <c r="W268" s="177" t="s">
        <v>2927</v>
      </c>
    </row>
    <row r="269" spans="22:23" hidden="1" x14ac:dyDescent="0.2">
      <c r="V269" s="176">
        <v>2097</v>
      </c>
      <c r="W269" s="177" t="s">
        <v>2282</v>
      </c>
    </row>
    <row r="270" spans="22:23" hidden="1" x14ac:dyDescent="0.2">
      <c r="V270" s="176">
        <v>2098</v>
      </c>
      <c r="W270" s="177" t="s">
        <v>2288</v>
      </c>
    </row>
    <row r="271" spans="22:23" hidden="1" x14ac:dyDescent="0.2">
      <c r="V271" s="176">
        <v>2099</v>
      </c>
      <c r="W271" s="177" t="s">
        <v>636</v>
      </c>
    </row>
    <row r="272" spans="22:23" hidden="1" x14ac:dyDescent="0.2">
      <c r="V272" s="176">
        <v>2100</v>
      </c>
      <c r="W272" s="177" t="s">
        <v>865</v>
      </c>
    </row>
    <row r="273" spans="22:23" hidden="1" x14ac:dyDescent="0.2">
      <c r="V273" s="176">
        <v>2102</v>
      </c>
      <c r="W273" s="177" t="s">
        <v>865</v>
      </c>
    </row>
    <row r="274" spans="22:23" hidden="1" x14ac:dyDescent="0.2">
      <c r="V274" s="176">
        <v>2111</v>
      </c>
      <c r="W274" s="177" t="s">
        <v>2557</v>
      </c>
    </row>
    <row r="275" spans="22:23" hidden="1" x14ac:dyDescent="0.2">
      <c r="V275" s="176">
        <v>2112</v>
      </c>
      <c r="W275" s="177" t="s">
        <v>74</v>
      </c>
    </row>
    <row r="276" spans="22:23" hidden="1" x14ac:dyDescent="0.2">
      <c r="V276" s="176">
        <v>2113</v>
      </c>
      <c r="W276" s="177" t="s">
        <v>731</v>
      </c>
    </row>
    <row r="277" spans="22:23" hidden="1" x14ac:dyDescent="0.2">
      <c r="V277" s="176">
        <v>2114</v>
      </c>
      <c r="W277" s="177" t="s">
        <v>7</v>
      </c>
    </row>
    <row r="278" spans="22:23" hidden="1" x14ac:dyDescent="0.2">
      <c r="V278" s="176">
        <v>2115</v>
      </c>
      <c r="W278" s="177" t="s">
        <v>1</v>
      </c>
    </row>
    <row r="279" spans="22:23" hidden="1" x14ac:dyDescent="0.2">
      <c r="V279" s="176">
        <v>2116</v>
      </c>
      <c r="W279" s="177" t="s">
        <v>173</v>
      </c>
    </row>
    <row r="280" spans="22:23" hidden="1" x14ac:dyDescent="0.2">
      <c r="V280" s="176">
        <v>2117</v>
      </c>
      <c r="W280" s="177" t="s">
        <v>1021</v>
      </c>
    </row>
    <row r="281" spans="22:23" hidden="1" x14ac:dyDescent="0.2">
      <c r="V281" s="176">
        <v>2118</v>
      </c>
      <c r="W281" s="177" t="s">
        <v>611</v>
      </c>
    </row>
    <row r="282" spans="22:23" hidden="1" x14ac:dyDescent="0.2">
      <c r="V282" s="176">
        <v>2119</v>
      </c>
      <c r="W282" s="177" t="s">
        <v>2250</v>
      </c>
    </row>
    <row r="283" spans="22:23" hidden="1" x14ac:dyDescent="0.2">
      <c r="V283" s="176">
        <v>2120</v>
      </c>
      <c r="W283" s="177" t="s">
        <v>673</v>
      </c>
    </row>
    <row r="284" spans="22:23" hidden="1" x14ac:dyDescent="0.2">
      <c r="V284" s="176">
        <v>2131</v>
      </c>
      <c r="W284" s="177" t="s">
        <v>1292</v>
      </c>
    </row>
    <row r="285" spans="22:23" hidden="1" x14ac:dyDescent="0.2">
      <c r="V285" s="176">
        <v>2132</v>
      </c>
      <c r="W285" s="177" t="s">
        <v>1293</v>
      </c>
    </row>
    <row r="286" spans="22:23" hidden="1" x14ac:dyDescent="0.2">
      <c r="V286" s="176">
        <v>2133</v>
      </c>
      <c r="W286" s="177" t="s">
        <v>1294</v>
      </c>
    </row>
    <row r="287" spans="22:23" hidden="1" x14ac:dyDescent="0.2">
      <c r="V287" s="176">
        <v>2134</v>
      </c>
      <c r="W287" s="177" t="s">
        <v>2682</v>
      </c>
    </row>
    <row r="288" spans="22:23" hidden="1" x14ac:dyDescent="0.2">
      <c r="V288" s="176">
        <v>2135</v>
      </c>
      <c r="W288" s="177" t="s">
        <v>599</v>
      </c>
    </row>
    <row r="289" spans="22:23" hidden="1" x14ac:dyDescent="0.2">
      <c r="V289" s="176">
        <v>2141</v>
      </c>
      <c r="W289" s="177" t="s">
        <v>596</v>
      </c>
    </row>
    <row r="290" spans="22:23" hidden="1" x14ac:dyDescent="0.2">
      <c r="V290" s="176">
        <v>2142</v>
      </c>
      <c r="W290" s="177" t="s">
        <v>2045</v>
      </c>
    </row>
    <row r="291" spans="22:23" hidden="1" x14ac:dyDescent="0.2">
      <c r="V291" s="176">
        <v>2143</v>
      </c>
      <c r="W291" s="177" t="s">
        <v>1295</v>
      </c>
    </row>
    <row r="292" spans="22:23" hidden="1" x14ac:dyDescent="0.2">
      <c r="V292" s="176">
        <v>2144</v>
      </c>
      <c r="W292" s="177" t="s">
        <v>1296</v>
      </c>
    </row>
    <row r="293" spans="22:23" hidden="1" x14ac:dyDescent="0.2">
      <c r="V293" s="176">
        <v>2145</v>
      </c>
      <c r="W293" s="177" t="s">
        <v>1297</v>
      </c>
    </row>
    <row r="294" spans="22:23" hidden="1" x14ac:dyDescent="0.2">
      <c r="V294" s="176">
        <v>2146</v>
      </c>
      <c r="W294" s="177" t="s">
        <v>1940</v>
      </c>
    </row>
    <row r="295" spans="22:23" hidden="1" x14ac:dyDescent="0.2">
      <c r="V295" s="176">
        <v>2151</v>
      </c>
      <c r="W295" s="177" t="s">
        <v>1298</v>
      </c>
    </row>
    <row r="296" spans="22:23" hidden="1" x14ac:dyDescent="0.2">
      <c r="V296" s="176">
        <v>2161</v>
      </c>
      <c r="W296" s="177" t="s">
        <v>589</v>
      </c>
    </row>
    <row r="297" spans="22:23" hidden="1" x14ac:dyDescent="0.2">
      <c r="V297" s="176">
        <v>2162</v>
      </c>
      <c r="W297" s="177" t="s">
        <v>2191</v>
      </c>
    </row>
    <row r="298" spans="22:23" hidden="1" x14ac:dyDescent="0.2">
      <c r="V298" s="176">
        <v>2163</v>
      </c>
      <c r="W298" s="177" t="s">
        <v>0</v>
      </c>
    </row>
    <row r="299" spans="22:23" hidden="1" x14ac:dyDescent="0.2">
      <c r="V299" s="176">
        <v>2164</v>
      </c>
      <c r="W299" s="177" t="s">
        <v>2931</v>
      </c>
    </row>
    <row r="300" spans="22:23" hidden="1" x14ac:dyDescent="0.2">
      <c r="V300" s="176">
        <v>2165</v>
      </c>
      <c r="W300" s="177" t="s">
        <v>1223</v>
      </c>
    </row>
    <row r="301" spans="22:23" hidden="1" x14ac:dyDescent="0.2">
      <c r="V301" s="176">
        <v>2166</v>
      </c>
      <c r="W301" s="177" t="s">
        <v>2340</v>
      </c>
    </row>
    <row r="302" spans="22:23" hidden="1" x14ac:dyDescent="0.2">
      <c r="V302" s="176">
        <v>2167</v>
      </c>
      <c r="W302" s="177" t="s">
        <v>2929</v>
      </c>
    </row>
    <row r="303" spans="22:23" hidden="1" x14ac:dyDescent="0.2">
      <c r="V303" s="176">
        <v>2170</v>
      </c>
      <c r="W303" s="177" t="s">
        <v>282</v>
      </c>
    </row>
    <row r="304" spans="22:23" hidden="1" x14ac:dyDescent="0.2">
      <c r="V304" s="176">
        <v>2173</v>
      </c>
      <c r="W304" s="177" t="s">
        <v>1118</v>
      </c>
    </row>
    <row r="305" spans="22:23" hidden="1" x14ac:dyDescent="0.2">
      <c r="V305" s="176">
        <v>2174</v>
      </c>
      <c r="W305" s="177" t="s">
        <v>76</v>
      </c>
    </row>
    <row r="306" spans="22:23" hidden="1" x14ac:dyDescent="0.2">
      <c r="V306" s="176">
        <v>2175</v>
      </c>
      <c r="W306" s="177" t="s">
        <v>1080</v>
      </c>
    </row>
    <row r="307" spans="22:23" hidden="1" x14ac:dyDescent="0.2">
      <c r="V307" s="176">
        <v>2176</v>
      </c>
      <c r="W307" s="177" t="s">
        <v>733</v>
      </c>
    </row>
    <row r="308" spans="22:23" hidden="1" x14ac:dyDescent="0.2">
      <c r="V308" s="176">
        <v>2177</v>
      </c>
      <c r="W308" s="177" t="s">
        <v>735</v>
      </c>
    </row>
    <row r="309" spans="22:23" hidden="1" x14ac:dyDescent="0.2">
      <c r="V309" s="176">
        <v>2181</v>
      </c>
      <c r="W309" s="177" t="s">
        <v>1009</v>
      </c>
    </row>
    <row r="310" spans="22:23" hidden="1" x14ac:dyDescent="0.2">
      <c r="V310" s="176">
        <v>2182</v>
      </c>
      <c r="W310" s="177" t="s">
        <v>645</v>
      </c>
    </row>
    <row r="311" spans="22:23" hidden="1" x14ac:dyDescent="0.2">
      <c r="V311" s="176">
        <v>2183</v>
      </c>
      <c r="W311" s="177" t="s">
        <v>835</v>
      </c>
    </row>
    <row r="312" spans="22:23" hidden="1" x14ac:dyDescent="0.2">
      <c r="V312" s="176">
        <v>2184</v>
      </c>
      <c r="W312" s="177" t="s">
        <v>2930</v>
      </c>
    </row>
    <row r="313" spans="22:23" hidden="1" x14ac:dyDescent="0.2">
      <c r="V313" s="176">
        <v>2185</v>
      </c>
      <c r="W313" s="177" t="s">
        <v>2932</v>
      </c>
    </row>
    <row r="314" spans="22:23" hidden="1" x14ac:dyDescent="0.2">
      <c r="V314" s="176">
        <v>2191</v>
      </c>
      <c r="W314" s="177" t="s">
        <v>299</v>
      </c>
    </row>
    <row r="315" spans="22:23" hidden="1" x14ac:dyDescent="0.2">
      <c r="V315" s="176">
        <v>2192</v>
      </c>
      <c r="W315" s="177" t="s">
        <v>977</v>
      </c>
    </row>
    <row r="316" spans="22:23" hidden="1" x14ac:dyDescent="0.2">
      <c r="V316" s="176">
        <v>2193</v>
      </c>
      <c r="W316" s="177" t="s">
        <v>834</v>
      </c>
    </row>
    <row r="317" spans="22:23" hidden="1" x14ac:dyDescent="0.2">
      <c r="V317" s="176">
        <v>2194</v>
      </c>
      <c r="W317" s="177" t="s">
        <v>2880</v>
      </c>
    </row>
    <row r="318" spans="22:23" hidden="1" x14ac:dyDescent="0.2">
      <c r="V318" s="176">
        <v>2200</v>
      </c>
      <c r="W318" s="177" t="s">
        <v>1948</v>
      </c>
    </row>
    <row r="319" spans="22:23" hidden="1" x14ac:dyDescent="0.2">
      <c r="V319" s="176">
        <v>2209</v>
      </c>
      <c r="W319" s="177" t="s">
        <v>2269</v>
      </c>
    </row>
    <row r="320" spans="22:23" hidden="1" x14ac:dyDescent="0.2">
      <c r="V320" s="176">
        <v>2211</v>
      </c>
      <c r="W320" s="177" t="s">
        <v>37</v>
      </c>
    </row>
    <row r="321" spans="22:23" hidden="1" x14ac:dyDescent="0.2">
      <c r="V321" s="176">
        <v>2212</v>
      </c>
      <c r="W321" s="177" t="s">
        <v>574</v>
      </c>
    </row>
    <row r="322" spans="22:23" hidden="1" x14ac:dyDescent="0.2">
      <c r="V322" s="176">
        <v>2213</v>
      </c>
      <c r="W322" s="177" t="s">
        <v>1299</v>
      </c>
    </row>
    <row r="323" spans="22:23" hidden="1" x14ac:dyDescent="0.2">
      <c r="V323" s="176">
        <v>2214</v>
      </c>
      <c r="W323" s="177" t="s">
        <v>2221</v>
      </c>
    </row>
    <row r="324" spans="22:23" hidden="1" x14ac:dyDescent="0.2">
      <c r="V324" s="176">
        <v>2215</v>
      </c>
      <c r="W324" s="177" t="s">
        <v>1124</v>
      </c>
    </row>
    <row r="325" spans="22:23" hidden="1" x14ac:dyDescent="0.2">
      <c r="V325" s="176">
        <v>2216</v>
      </c>
      <c r="W325" s="177" t="s">
        <v>410</v>
      </c>
    </row>
    <row r="326" spans="22:23" hidden="1" x14ac:dyDescent="0.2">
      <c r="V326" s="176">
        <v>2217</v>
      </c>
      <c r="W326" s="177" t="s">
        <v>862</v>
      </c>
    </row>
    <row r="327" spans="22:23" hidden="1" x14ac:dyDescent="0.2">
      <c r="V327" s="176">
        <v>2220</v>
      </c>
      <c r="W327" s="177" t="s">
        <v>62</v>
      </c>
    </row>
    <row r="328" spans="22:23" hidden="1" x14ac:dyDescent="0.2">
      <c r="V328" s="176">
        <v>2225</v>
      </c>
      <c r="W328" s="177" t="s">
        <v>2926</v>
      </c>
    </row>
    <row r="329" spans="22:23" hidden="1" x14ac:dyDescent="0.2">
      <c r="V329" s="176">
        <v>2230</v>
      </c>
      <c r="W329" s="177" t="s">
        <v>882</v>
      </c>
    </row>
    <row r="330" spans="22:23" hidden="1" x14ac:dyDescent="0.2">
      <c r="V330" s="176">
        <v>2233</v>
      </c>
      <c r="W330" s="177" t="s">
        <v>694</v>
      </c>
    </row>
    <row r="331" spans="22:23" hidden="1" x14ac:dyDescent="0.2">
      <c r="V331" s="176">
        <v>2234</v>
      </c>
      <c r="W331" s="177" t="s">
        <v>1806</v>
      </c>
    </row>
    <row r="332" spans="22:23" hidden="1" x14ac:dyDescent="0.2">
      <c r="V332" s="176">
        <v>2235</v>
      </c>
      <c r="W332" s="177" t="s">
        <v>1890</v>
      </c>
    </row>
    <row r="333" spans="22:23" hidden="1" x14ac:dyDescent="0.2">
      <c r="V333" s="176">
        <v>2241</v>
      </c>
      <c r="W333" s="177" t="s">
        <v>1300</v>
      </c>
    </row>
    <row r="334" spans="22:23" hidden="1" x14ac:dyDescent="0.2">
      <c r="V334" s="176">
        <v>2242</v>
      </c>
      <c r="W334" s="177" t="s">
        <v>1301</v>
      </c>
    </row>
    <row r="335" spans="22:23" hidden="1" x14ac:dyDescent="0.2">
      <c r="V335" s="176">
        <v>2243</v>
      </c>
      <c r="W335" s="177" t="s">
        <v>1245</v>
      </c>
    </row>
    <row r="336" spans="22:23" hidden="1" x14ac:dyDescent="0.2">
      <c r="V336" s="176">
        <v>2244</v>
      </c>
      <c r="W336" s="177" t="s">
        <v>2920</v>
      </c>
    </row>
    <row r="337" spans="22:23" hidden="1" x14ac:dyDescent="0.2">
      <c r="V337" s="176">
        <v>2251</v>
      </c>
      <c r="W337" s="177" t="s">
        <v>2714</v>
      </c>
    </row>
    <row r="338" spans="22:23" hidden="1" x14ac:dyDescent="0.2">
      <c r="V338" s="176">
        <v>2252</v>
      </c>
      <c r="W338" s="177" t="s">
        <v>2838</v>
      </c>
    </row>
    <row r="339" spans="22:23" hidden="1" x14ac:dyDescent="0.2">
      <c r="V339" s="176">
        <v>2253</v>
      </c>
      <c r="W339" s="177" t="s">
        <v>2713</v>
      </c>
    </row>
    <row r="340" spans="22:23" hidden="1" x14ac:dyDescent="0.2">
      <c r="V340" s="176">
        <v>2254</v>
      </c>
      <c r="W340" s="177" t="s">
        <v>2643</v>
      </c>
    </row>
    <row r="341" spans="22:23" hidden="1" x14ac:dyDescent="0.2">
      <c r="V341" s="176">
        <v>2255</v>
      </c>
      <c r="W341" s="177" t="s">
        <v>2642</v>
      </c>
    </row>
    <row r="342" spans="22:23" hidden="1" x14ac:dyDescent="0.2">
      <c r="V342" s="176">
        <v>2300</v>
      </c>
      <c r="W342" s="177" t="s">
        <v>2356</v>
      </c>
    </row>
    <row r="343" spans="22:23" hidden="1" x14ac:dyDescent="0.2">
      <c r="V343" s="176">
        <v>2309</v>
      </c>
      <c r="W343" s="177" t="s">
        <v>1793</v>
      </c>
    </row>
    <row r="344" spans="22:23" hidden="1" x14ac:dyDescent="0.2">
      <c r="V344" s="176">
        <v>2310</v>
      </c>
      <c r="W344" s="177" t="s">
        <v>1302</v>
      </c>
    </row>
    <row r="345" spans="22:23" hidden="1" x14ac:dyDescent="0.2">
      <c r="V345" s="176">
        <v>2314</v>
      </c>
      <c r="W345" s="177" t="s">
        <v>924</v>
      </c>
    </row>
    <row r="346" spans="22:23" hidden="1" x14ac:dyDescent="0.2">
      <c r="V346" s="176">
        <v>2315</v>
      </c>
      <c r="W346" s="177" t="s">
        <v>2656</v>
      </c>
    </row>
    <row r="347" spans="22:23" hidden="1" x14ac:dyDescent="0.2">
      <c r="V347" s="176">
        <v>2316</v>
      </c>
      <c r="W347" s="177" t="s">
        <v>2871</v>
      </c>
    </row>
    <row r="348" spans="22:23" hidden="1" x14ac:dyDescent="0.2">
      <c r="V348" s="176">
        <v>2317</v>
      </c>
      <c r="W348" s="177" t="s">
        <v>2655</v>
      </c>
    </row>
    <row r="349" spans="22:23" hidden="1" x14ac:dyDescent="0.2">
      <c r="V349" s="176">
        <v>2318</v>
      </c>
      <c r="W349" s="177" t="s">
        <v>2658</v>
      </c>
    </row>
    <row r="350" spans="22:23" hidden="1" x14ac:dyDescent="0.2">
      <c r="V350" s="176">
        <v>2319</v>
      </c>
      <c r="W350" s="177" t="s">
        <v>2659</v>
      </c>
    </row>
    <row r="351" spans="22:23" hidden="1" x14ac:dyDescent="0.2">
      <c r="V351" s="176">
        <v>2321</v>
      </c>
      <c r="W351" s="177" t="s">
        <v>2654</v>
      </c>
    </row>
    <row r="352" spans="22:23" hidden="1" x14ac:dyDescent="0.2">
      <c r="V352" s="176">
        <v>2322</v>
      </c>
      <c r="W352" s="177" t="s">
        <v>1831</v>
      </c>
    </row>
    <row r="353" spans="22:23" hidden="1" x14ac:dyDescent="0.2">
      <c r="V353" s="176">
        <v>2330</v>
      </c>
      <c r="W353" s="177" t="s">
        <v>672</v>
      </c>
    </row>
    <row r="354" spans="22:23" hidden="1" x14ac:dyDescent="0.2">
      <c r="V354" s="176">
        <v>2335</v>
      </c>
      <c r="W354" s="177" t="s">
        <v>2701</v>
      </c>
    </row>
    <row r="355" spans="22:23" hidden="1" x14ac:dyDescent="0.2">
      <c r="V355" s="176">
        <v>2336</v>
      </c>
      <c r="W355" s="177" t="s">
        <v>685</v>
      </c>
    </row>
    <row r="356" spans="22:23" hidden="1" x14ac:dyDescent="0.2">
      <c r="V356" s="176">
        <v>2337</v>
      </c>
      <c r="W356" s="177" t="s">
        <v>621</v>
      </c>
    </row>
    <row r="357" spans="22:23" hidden="1" x14ac:dyDescent="0.2">
      <c r="V357" s="176">
        <v>2338</v>
      </c>
      <c r="W357" s="177" t="s">
        <v>270</v>
      </c>
    </row>
    <row r="358" spans="22:23" hidden="1" x14ac:dyDescent="0.2">
      <c r="V358" s="176">
        <v>2339</v>
      </c>
      <c r="W358" s="177" t="s">
        <v>1829</v>
      </c>
    </row>
    <row r="359" spans="22:23" hidden="1" x14ac:dyDescent="0.2">
      <c r="V359" s="176">
        <v>2340</v>
      </c>
      <c r="W359" s="177" t="s">
        <v>1213</v>
      </c>
    </row>
    <row r="360" spans="22:23" hidden="1" x14ac:dyDescent="0.2">
      <c r="V360" s="176">
        <v>2344</v>
      </c>
      <c r="W360" s="177" t="s">
        <v>654</v>
      </c>
    </row>
    <row r="361" spans="22:23" hidden="1" x14ac:dyDescent="0.2">
      <c r="V361" s="176">
        <v>2345</v>
      </c>
      <c r="W361" s="177" t="s">
        <v>267</v>
      </c>
    </row>
    <row r="362" spans="22:23" hidden="1" x14ac:dyDescent="0.2">
      <c r="V362" s="176">
        <v>2347</v>
      </c>
      <c r="W362" s="177" t="s">
        <v>502</v>
      </c>
    </row>
    <row r="363" spans="22:23" hidden="1" x14ac:dyDescent="0.2">
      <c r="V363" s="176">
        <v>2351</v>
      </c>
      <c r="W363" s="177" t="s">
        <v>244</v>
      </c>
    </row>
    <row r="364" spans="22:23" hidden="1" x14ac:dyDescent="0.2">
      <c r="V364" s="176">
        <v>2360</v>
      </c>
      <c r="W364" s="177" t="s">
        <v>1303</v>
      </c>
    </row>
    <row r="365" spans="22:23" hidden="1" x14ac:dyDescent="0.2">
      <c r="V365" s="176">
        <v>2363</v>
      </c>
      <c r="W365" s="177" t="s">
        <v>782</v>
      </c>
    </row>
    <row r="366" spans="22:23" hidden="1" x14ac:dyDescent="0.2">
      <c r="V366" s="176">
        <v>2364</v>
      </c>
      <c r="W366" s="177" t="s">
        <v>2146</v>
      </c>
    </row>
    <row r="367" spans="22:23" hidden="1" x14ac:dyDescent="0.2">
      <c r="V367" s="176">
        <v>2365</v>
      </c>
      <c r="W367" s="177" t="s">
        <v>1015</v>
      </c>
    </row>
    <row r="368" spans="22:23" hidden="1" x14ac:dyDescent="0.2">
      <c r="V368" s="176">
        <v>2366</v>
      </c>
      <c r="W368" s="177" t="s">
        <v>1076</v>
      </c>
    </row>
    <row r="369" spans="22:23" hidden="1" x14ac:dyDescent="0.2">
      <c r="V369" s="176">
        <v>2367</v>
      </c>
      <c r="W369" s="177" t="s">
        <v>2893</v>
      </c>
    </row>
    <row r="370" spans="22:23" hidden="1" x14ac:dyDescent="0.2">
      <c r="V370" s="176">
        <v>2370</v>
      </c>
      <c r="W370" s="177" t="s">
        <v>603</v>
      </c>
    </row>
    <row r="371" spans="22:23" hidden="1" x14ac:dyDescent="0.2">
      <c r="V371" s="176">
        <v>2371</v>
      </c>
      <c r="W371" s="177" t="s">
        <v>1304</v>
      </c>
    </row>
    <row r="372" spans="22:23" hidden="1" x14ac:dyDescent="0.2">
      <c r="V372" s="176">
        <v>2373</v>
      </c>
      <c r="W372" s="177" t="s">
        <v>603</v>
      </c>
    </row>
    <row r="373" spans="22:23" hidden="1" x14ac:dyDescent="0.2">
      <c r="V373" s="176">
        <v>2375</v>
      </c>
      <c r="W373" s="177" t="s">
        <v>2747</v>
      </c>
    </row>
    <row r="374" spans="22:23" hidden="1" x14ac:dyDescent="0.2">
      <c r="V374" s="176">
        <v>2376</v>
      </c>
      <c r="W374" s="177" t="s">
        <v>963</v>
      </c>
    </row>
    <row r="375" spans="22:23" hidden="1" x14ac:dyDescent="0.2">
      <c r="V375" s="176">
        <v>2377</v>
      </c>
      <c r="W375" s="177" t="s">
        <v>2196</v>
      </c>
    </row>
    <row r="376" spans="22:23" hidden="1" x14ac:dyDescent="0.2">
      <c r="V376" s="176">
        <v>2378</v>
      </c>
      <c r="W376" s="177" t="s">
        <v>2332</v>
      </c>
    </row>
    <row r="377" spans="22:23" hidden="1" x14ac:dyDescent="0.2">
      <c r="V377" s="176">
        <v>2381</v>
      </c>
      <c r="W377" s="177" t="s">
        <v>1305</v>
      </c>
    </row>
    <row r="378" spans="22:23" hidden="1" x14ac:dyDescent="0.2">
      <c r="V378" s="176">
        <v>2400</v>
      </c>
      <c r="W378" s="177" t="s">
        <v>684</v>
      </c>
    </row>
    <row r="379" spans="22:23" hidden="1" x14ac:dyDescent="0.2">
      <c r="V379" s="176">
        <v>2407</v>
      </c>
      <c r="W379" s="177" t="s">
        <v>1306</v>
      </c>
    </row>
    <row r="380" spans="22:23" hidden="1" x14ac:dyDescent="0.2">
      <c r="V380" s="176">
        <v>2421</v>
      </c>
      <c r="W380" s="177" t="s">
        <v>2053</v>
      </c>
    </row>
    <row r="381" spans="22:23" hidden="1" x14ac:dyDescent="0.2">
      <c r="V381" s="176">
        <v>2422</v>
      </c>
      <c r="W381" s="177" t="s">
        <v>1902</v>
      </c>
    </row>
    <row r="382" spans="22:23" hidden="1" x14ac:dyDescent="0.2">
      <c r="V382" s="176">
        <v>2423</v>
      </c>
      <c r="W382" s="177" t="s">
        <v>1307</v>
      </c>
    </row>
    <row r="383" spans="22:23" hidden="1" x14ac:dyDescent="0.2">
      <c r="V383" s="176">
        <v>2424</v>
      </c>
      <c r="W383" s="177" t="s">
        <v>718</v>
      </c>
    </row>
    <row r="384" spans="22:23" hidden="1" x14ac:dyDescent="0.2">
      <c r="V384" s="176">
        <v>2425</v>
      </c>
      <c r="W384" s="177" t="s">
        <v>2011</v>
      </c>
    </row>
    <row r="385" spans="22:23" hidden="1" x14ac:dyDescent="0.2">
      <c r="V385" s="176">
        <v>2426</v>
      </c>
      <c r="W385" s="177" t="s">
        <v>1308</v>
      </c>
    </row>
    <row r="386" spans="22:23" hidden="1" x14ac:dyDescent="0.2">
      <c r="V386" s="176">
        <v>2427</v>
      </c>
      <c r="W386" s="177" t="s">
        <v>1309</v>
      </c>
    </row>
    <row r="387" spans="22:23" hidden="1" x14ac:dyDescent="0.2">
      <c r="V387" s="176">
        <v>2428</v>
      </c>
      <c r="W387" s="177" t="s">
        <v>1184</v>
      </c>
    </row>
    <row r="388" spans="22:23" hidden="1" x14ac:dyDescent="0.2">
      <c r="V388" s="176">
        <v>2431</v>
      </c>
      <c r="W388" s="177" t="s">
        <v>2266</v>
      </c>
    </row>
    <row r="389" spans="22:23" hidden="1" x14ac:dyDescent="0.2">
      <c r="V389" s="176">
        <v>2432</v>
      </c>
      <c r="W389" s="177" t="s">
        <v>2547</v>
      </c>
    </row>
    <row r="390" spans="22:23" hidden="1" x14ac:dyDescent="0.2">
      <c r="V390" s="176">
        <v>2433</v>
      </c>
      <c r="W390" s="177" t="s">
        <v>2450</v>
      </c>
    </row>
    <row r="391" spans="22:23" hidden="1" x14ac:dyDescent="0.2">
      <c r="V391" s="176">
        <v>2434</v>
      </c>
      <c r="W391" s="177" t="s">
        <v>929</v>
      </c>
    </row>
    <row r="392" spans="22:23" hidden="1" x14ac:dyDescent="0.2">
      <c r="V392" s="176">
        <v>2435</v>
      </c>
      <c r="W392" s="177" t="s">
        <v>2023</v>
      </c>
    </row>
    <row r="393" spans="22:23" hidden="1" x14ac:dyDescent="0.2">
      <c r="V393" s="176">
        <v>2440</v>
      </c>
      <c r="W393" s="177" t="s">
        <v>2599</v>
      </c>
    </row>
    <row r="394" spans="22:23" hidden="1" x14ac:dyDescent="0.2">
      <c r="V394" s="176">
        <v>2451</v>
      </c>
      <c r="W394" s="177" t="s">
        <v>1310</v>
      </c>
    </row>
    <row r="395" spans="22:23" hidden="1" x14ac:dyDescent="0.2">
      <c r="V395" s="176">
        <v>2453</v>
      </c>
      <c r="W395" s="177" t="s">
        <v>1311</v>
      </c>
    </row>
    <row r="396" spans="22:23" hidden="1" x14ac:dyDescent="0.2">
      <c r="V396" s="176">
        <v>2454</v>
      </c>
      <c r="W396" s="177" t="s">
        <v>1030</v>
      </c>
    </row>
    <row r="397" spans="22:23" hidden="1" x14ac:dyDescent="0.2">
      <c r="V397" s="176">
        <v>2455</v>
      </c>
      <c r="W397" s="177" t="s">
        <v>426</v>
      </c>
    </row>
    <row r="398" spans="22:23" hidden="1" x14ac:dyDescent="0.2">
      <c r="V398" s="176">
        <v>2456</v>
      </c>
      <c r="W398" s="177" t="s">
        <v>426</v>
      </c>
    </row>
    <row r="399" spans="22:23" hidden="1" x14ac:dyDescent="0.2">
      <c r="V399" s="176">
        <v>2457</v>
      </c>
      <c r="W399" s="177" t="s">
        <v>218</v>
      </c>
    </row>
    <row r="400" spans="22:23" hidden="1" x14ac:dyDescent="0.2">
      <c r="V400" s="176">
        <v>2458</v>
      </c>
      <c r="W400" s="177" t="s">
        <v>1735</v>
      </c>
    </row>
    <row r="401" spans="22:23" hidden="1" x14ac:dyDescent="0.2">
      <c r="V401" s="176">
        <v>2459</v>
      </c>
      <c r="W401" s="177" t="s">
        <v>2354</v>
      </c>
    </row>
    <row r="402" spans="22:23" hidden="1" x14ac:dyDescent="0.2">
      <c r="V402" s="176">
        <v>2461</v>
      </c>
      <c r="W402" s="177" t="s">
        <v>2737</v>
      </c>
    </row>
    <row r="403" spans="22:23" hidden="1" x14ac:dyDescent="0.2">
      <c r="V403" s="176">
        <v>2462</v>
      </c>
      <c r="W403" s="177" t="s">
        <v>1860</v>
      </c>
    </row>
    <row r="404" spans="22:23" hidden="1" x14ac:dyDescent="0.2">
      <c r="V404" s="176">
        <v>2463</v>
      </c>
      <c r="W404" s="177" t="s">
        <v>2852</v>
      </c>
    </row>
    <row r="405" spans="22:23" hidden="1" x14ac:dyDescent="0.2">
      <c r="V405" s="176">
        <v>2464</v>
      </c>
      <c r="W405" s="177" t="s">
        <v>907</v>
      </c>
    </row>
    <row r="406" spans="22:23" hidden="1" x14ac:dyDescent="0.2">
      <c r="V406" s="176">
        <v>2465</v>
      </c>
      <c r="W406" s="177" t="s">
        <v>2355</v>
      </c>
    </row>
    <row r="407" spans="22:23" hidden="1" x14ac:dyDescent="0.2">
      <c r="V407" s="176">
        <v>2471</v>
      </c>
      <c r="W407" s="177" t="s">
        <v>371</v>
      </c>
    </row>
    <row r="408" spans="22:23" hidden="1" x14ac:dyDescent="0.2">
      <c r="V408" s="176">
        <v>2472</v>
      </c>
      <c r="W408" s="177" t="s">
        <v>1073</v>
      </c>
    </row>
    <row r="409" spans="22:23" hidden="1" x14ac:dyDescent="0.2">
      <c r="V409" s="176">
        <v>2473</v>
      </c>
      <c r="W409" s="177" t="s">
        <v>6</v>
      </c>
    </row>
    <row r="410" spans="22:23" hidden="1" x14ac:dyDescent="0.2">
      <c r="V410" s="176">
        <v>2475</v>
      </c>
      <c r="W410" s="177" t="s">
        <v>1092</v>
      </c>
    </row>
    <row r="411" spans="22:23" hidden="1" x14ac:dyDescent="0.2">
      <c r="V411" s="176">
        <v>2476</v>
      </c>
      <c r="W411" s="177" t="s">
        <v>2248</v>
      </c>
    </row>
    <row r="412" spans="22:23" hidden="1" x14ac:dyDescent="0.2">
      <c r="V412" s="176">
        <v>2477</v>
      </c>
      <c r="W412" s="177" t="s">
        <v>73</v>
      </c>
    </row>
    <row r="413" spans="22:23" hidden="1" x14ac:dyDescent="0.2">
      <c r="V413" s="176">
        <v>2481</v>
      </c>
      <c r="W413" s="177" t="s">
        <v>1312</v>
      </c>
    </row>
    <row r="414" spans="22:23" hidden="1" x14ac:dyDescent="0.2">
      <c r="V414" s="176">
        <v>2482</v>
      </c>
      <c r="W414" s="177" t="s">
        <v>1313</v>
      </c>
    </row>
    <row r="415" spans="22:23" hidden="1" x14ac:dyDescent="0.2">
      <c r="V415" s="176">
        <v>2483</v>
      </c>
      <c r="W415" s="177" t="s">
        <v>1314</v>
      </c>
    </row>
    <row r="416" spans="22:23" hidden="1" x14ac:dyDescent="0.2">
      <c r="V416" s="176">
        <v>2484</v>
      </c>
      <c r="W416" s="177" t="s">
        <v>1315</v>
      </c>
    </row>
    <row r="417" spans="22:23" hidden="1" x14ac:dyDescent="0.2">
      <c r="V417" s="176">
        <v>2485</v>
      </c>
      <c r="W417" s="177" t="s">
        <v>631</v>
      </c>
    </row>
    <row r="418" spans="22:23" hidden="1" x14ac:dyDescent="0.2">
      <c r="V418" s="176">
        <v>2490</v>
      </c>
      <c r="W418" s="177" t="s">
        <v>2328</v>
      </c>
    </row>
    <row r="419" spans="22:23" hidden="1" x14ac:dyDescent="0.2">
      <c r="V419" s="176">
        <v>2500</v>
      </c>
      <c r="W419" s="177" t="s">
        <v>1316</v>
      </c>
    </row>
    <row r="420" spans="22:23" hidden="1" x14ac:dyDescent="0.2">
      <c r="V420" s="176">
        <v>2508</v>
      </c>
      <c r="W420" s="177" t="s">
        <v>746</v>
      </c>
    </row>
    <row r="421" spans="22:23" hidden="1" x14ac:dyDescent="0.2">
      <c r="V421" s="176">
        <v>2510</v>
      </c>
      <c r="W421" s="177" t="s">
        <v>648</v>
      </c>
    </row>
    <row r="422" spans="22:23" hidden="1" x14ac:dyDescent="0.2">
      <c r="V422" s="176">
        <v>2517</v>
      </c>
      <c r="W422" s="177" t="s">
        <v>1168</v>
      </c>
    </row>
    <row r="423" spans="22:23" hidden="1" x14ac:dyDescent="0.2">
      <c r="V423" s="176">
        <v>2518</v>
      </c>
      <c r="W423" s="177" t="s">
        <v>1769</v>
      </c>
    </row>
    <row r="424" spans="22:23" hidden="1" x14ac:dyDescent="0.2">
      <c r="V424" s="176">
        <v>2519</v>
      </c>
      <c r="W424" s="177" t="s">
        <v>2283</v>
      </c>
    </row>
    <row r="425" spans="22:23" hidden="1" x14ac:dyDescent="0.2">
      <c r="V425" s="176">
        <v>2521</v>
      </c>
      <c r="W425" s="177" t="s">
        <v>587</v>
      </c>
    </row>
    <row r="426" spans="22:23" hidden="1" x14ac:dyDescent="0.2">
      <c r="V426" s="176">
        <v>2522</v>
      </c>
      <c r="W426" s="177" t="s">
        <v>607</v>
      </c>
    </row>
    <row r="427" spans="22:23" hidden="1" x14ac:dyDescent="0.2">
      <c r="V427" s="176">
        <v>2523</v>
      </c>
      <c r="W427" s="177" t="s">
        <v>1317</v>
      </c>
    </row>
    <row r="428" spans="22:23" hidden="1" x14ac:dyDescent="0.2">
      <c r="V428" s="176">
        <v>2524</v>
      </c>
      <c r="W428" s="177" t="s">
        <v>2037</v>
      </c>
    </row>
    <row r="429" spans="22:23" hidden="1" x14ac:dyDescent="0.2">
      <c r="V429" s="176">
        <v>2525</v>
      </c>
      <c r="W429" s="177" t="s">
        <v>304</v>
      </c>
    </row>
    <row r="430" spans="22:23" hidden="1" x14ac:dyDescent="0.2">
      <c r="V430" s="176">
        <v>2526</v>
      </c>
      <c r="W430" s="177" t="s">
        <v>727</v>
      </c>
    </row>
    <row r="431" spans="22:23" hidden="1" x14ac:dyDescent="0.2">
      <c r="V431" s="176">
        <v>2527</v>
      </c>
      <c r="W431" s="177" t="s">
        <v>1845</v>
      </c>
    </row>
    <row r="432" spans="22:23" hidden="1" x14ac:dyDescent="0.2">
      <c r="V432" s="176">
        <v>2528</v>
      </c>
      <c r="W432" s="177" t="s">
        <v>2916</v>
      </c>
    </row>
    <row r="433" spans="22:23" hidden="1" x14ac:dyDescent="0.2">
      <c r="V433" s="176">
        <v>2529</v>
      </c>
      <c r="W433" s="177" t="s">
        <v>265</v>
      </c>
    </row>
    <row r="434" spans="22:23" hidden="1" x14ac:dyDescent="0.2">
      <c r="V434" s="176">
        <v>2531</v>
      </c>
      <c r="W434" s="177" t="s">
        <v>1318</v>
      </c>
    </row>
    <row r="435" spans="22:23" hidden="1" x14ac:dyDescent="0.2">
      <c r="V435" s="176">
        <v>2532</v>
      </c>
      <c r="W435" s="177" t="s">
        <v>2843</v>
      </c>
    </row>
    <row r="436" spans="22:23" hidden="1" x14ac:dyDescent="0.2">
      <c r="V436" s="176">
        <v>2533</v>
      </c>
      <c r="W436" s="177" t="s">
        <v>305</v>
      </c>
    </row>
    <row r="437" spans="22:23" hidden="1" x14ac:dyDescent="0.2">
      <c r="V437" s="176">
        <v>2534</v>
      </c>
      <c r="W437" s="177" t="s">
        <v>2743</v>
      </c>
    </row>
    <row r="438" spans="22:23" hidden="1" x14ac:dyDescent="0.2">
      <c r="V438" s="176">
        <v>2535</v>
      </c>
      <c r="W438" s="177" t="s">
        <v>1941</v>
      </c>
    </row>
    <row r="439" spans="22:23" hidden="1" x14ac:dyDescent="0.2">
      <c r="V439" s="176">
        <v>2536</v>
      </c>
      <c r="W439" s="177" t="s">
        <v>1319</v>
      </c>
    </row>
    <row r="440" spans="22:23" hidden="1" x14ac:dyDescent="0.2">
      <c r="V440" s="176">
        <v>2537</v>
      </c>
      <c r="W440" s="177" t="s">
        <v>1320</v>
      </c>
    </row>
    <row r="441" spans="22:23" hidden="1" x14ac:dyDescent="0.2">
      <c r="V441" s="176">
        <v>2541</v>
      </c>
      <c r="W441" s="177" t="s">
        <v>1321</v>
      </c>
    </row>
    <row r="442" spans="22:23" hidden="1" x14ac:dyDescent="0.2">
      <c r="V442" s="176">
        <v>2543</v>
      </c>
      <c r="W442" s="177" t="s">
        <v>2545</v>
      </c>
    </row>
    <row r="443" spans="22:23" hidden="1" x14ac:dyDescent="0.2">
      <c r="V443" s="176">
        <v>2544</v>
      </c>
      <c r="W443" s="177" t="s">
        <v>2088</v>
      </c>
    </row>
    <row r="444" spans="22:23" hidden="1" x14ac:dyDescent="0.2">
      <c r="V444" s="176">
        <v>2545</v>
      </c>
      <c r="W444" s="177" t="s">
        <v>667</v>
      </c>
    </row>
    <row r="445" spans="22:23" hidden="1" x14ac:dyDescent="0.2">
      <c r="V445" s="176">
        <v>2600</v>
      </c>
      <c r="W445" s="177" t="s">
        <v>2928</v>
      </c>
    </row>
    <row r="446" spans="22:23" hidden="1" x14ac:dyDescent="0.2">
      <c r="V446" s="176">
        <v>2610</v>
      </c>
      <c r="W446" s="177" t="s">
        <v>2102</v>
      </c>
    </row>
    <row r="447" spans="22:23" hidden="1" x14ac:dyDescent="0.2">
      <c r="V447" s="176">
        <v>2611</v>
      </c>
      <c r="W447" s="177" t="s">
        <v>783</v>
      </c>
    </row>
    <row r="448" spans="22:23" hidden="1" x14ac:dyDescent="0.2">
      <c r="V448" s="176">
        <v>2612</v>
      </c>
      <c r="W448" s="177" t="s">
        <v>1702</v>
      </c>
    </row>
    <row r="449" spans="22:23" hidden="1" x14ac:dyDescent="0.2">
      <c r="V449" s="176">
        <v>2613</v>
      </c>
      <c r="W449" s="177" t="s">
        <v>2357</v>
      </c>
    </row>
    <row r="450" spans="22:23" hidden="1" x14ac:dyDescent="0.2">
      <c r="V450" s="176">
        <v>2614</v>
      </c>
      <c r="W450" s="177" t="s">
        <v>2257</v>
      </c>
    </row>
    <row r="451" spans="22:23" hidden="1" x14ac:dyDescent="0.2">
      <c r="V451" s="176">
        <v>2615</v>
      </c>
      <c r="W451" s="177" t="s">
        <v>601</v>
      </c>
    </row>
    <row r="452" spans="22:23" hidden="1" x14ac:dyDescent="0.2">
      <c r="V452" s="176">
        <v>2616</v>
      </c>
      <c r="W452" s="177" t="s">
        <v>1322</v>
      </c>
    </row>
    <row r="453" spans="22:23" hidden="1" x14ac:dyDescent="0.2">
      <c r="V453" s="176">
        <v>2617</v>
      </c>
      <c r="W453" s="177" t="s">
        <v>249</v>
      </c>
    </row>
    <row r="454" spans="22:23" hidden="1" x14ac:dyDescent="0.2">
      <c r="V454" s="176">
        <v>2618</v>
      </c>
      <c r="W454" s="177" t="s">
        <v>2089</v>
      </c>
    </row>
    <row r="455" spans="22:23" hidden="1" x14ac:dyDescent="0.2">
      <c r="V455" s="176">
        <v>2619</v>
      </c>
      <c r="W455" s="177" t="s">
        <v>1771</v>
      </c>
    </row>
    <row r="456" spans="22:23" hidden="1" x14ac:dyDescent="0.2">
      <c r="V456" s="176">
        <v>2621</v>
      </c>
      <c r="W456" s="177" t="s">
        <v>1323</v>
      </c>
    </row>
    <row r="457" spans="22:23" hidden="1" x14ac:dyDescent="0.2">
      <c r="V457" s="176">
        <v>2623</v>
      </c>
      <c r="W457" s="177" t="s">
        <v>1220</v>
      </c>
    </row>
    <row r="458" spans="22:23" hidden="1" x14ac:dyDescent="0.2">
      <c r="V458" s="176">
        <v>2624</v>
      </c>
      <c r="W458" s="177" t="s">
        <v>2672</v>
      </c>
    </row>
    <row r="459" spans="22:23" hidden="1" x14ac:dyDescent="0.2">
      <c r="V459" s="176">
        <v>2625</v>
      </c>
      <c r="W459" s="177" t="s">
        <v>1703</v>
      </c>
    </row>
    <row r="460" spans="22:23" hidden="1" x14ac:dyDescent="0.2">
      <c r="V460" s="176">
        <v>2626</v>
      </c>
      <c r="W460" s="177" t="s">
        <v>2027</v>
      </c>
    </row>
    <row r="461" spans="22:23" hidden="1" x14ac:dyDescent="0.2">
      <c r="V461" s="176">
        <v>2627</v>
      </c>
      <c r="W461" s="177" t="s">
        <v>162</v>
      </c>
    </row>
    <row r="462" spans="22:23" hidden="1" x14ac:dyDescent="0.2">
      <c r="V462" s="176">
        <v>2628</v>
      </c>
      <c r="W462" s="177" t="s">
        <v>2671</v>
      </c>
    </row>
    <row r="463" spans="22:23" hidden="1" x14ac:dyDescent="0.2">
      <c r="V463" s="176">
        <v>2629</v>
      </c>
      <c r="W463" s="177" t="s">
        <v>1848</v>
      </c>
    </row>
    <row r="464" spans="22:23" hidden="1" x14ac:dyDescent="0.2">
      <c r="V464" s="176">
        <v>2631</v>
      </c>
      <c r="W464" s="177" t="s">
        <v>1017</v>
      </c>
    </row>
    <row r="465" spans="22:23" hidden="1" x14ac:dyDescent="0.2">
      <c r="V465" s="176">
        <v>2632</v>
      </c>
      <c r="W465" s="177" t="s">
        <v>1780</v>
      </c>
    </row>
    <row r="466" spans="22:23" hidden="1" x14ac:dyDescent="0.2">
      <c r="V466" s="176">
        <v>2633</v>
      </c>
      <c r="W466" s="177" t="s">
        <v>1019</v>
      </c>
    </row>
    <row r="467" spans="22:23" hidden="1" x14ac:dyDescent="0.2">
      <c r="V467" s="176">
        <v>2634</v>
      </c>
      <c r="W467" s="177" t="s">
        <v>1985</v>
      </c>
    </row>
    <row r="468" spans="22:23" hidden="1" x14ac:dyDescent="0.2">
      <c r="V468" s="176">
        <v>2635</v>
      </c>
      <c r="W468" s="177" t="s">
        <v>1324</v>
      </c>
    </row>
    <row r="469" spans="22:23" hidden="1" x14ac:dyDescent="0.2">
      <c r="V469" s="176">
        <v>2636</v>
      </c>
      <c r="W469" s="177" t="s">
        <v>2766</v>
      </c>
    </row>
    <row r="470" spans="22:23" hidden="1" x14ac:dyDescent="0.2">
      <c r="V470" s="176">
        <v>2637</v>
      </c>
      <c r="W470" s="177" t="s">
        <v>2267</v>
      </c>
    </row>
    <row r="471" spans="22:23" hidden="1" x14ac:dyDescent="0.2">
      <c r="V471" s="176">
        <v>2638</v>
      </c>
      <c r="W471" s="177" t="s">
        <v>1140</v>
      </c>
    </row>
    <row r="472" spans="22:23" hidden="1" x14ac:dyDescent="0.2">
      <c r="V472" s="176">
        <v>2639</v>
      </c>
      <c r="W472" s="177" t="s">
        <v>420</v>
      </c>
    </row>
    <row r="473" spans="22:23" hidden="1" x14ac:dyDescent="0.2">
      <c r="V473" s="176">
        <v>2640</v>
      </c>
      <c r="W473" s="177" t="s">
        <v>2620</v>
      </c>
    </row>
    <row r="474" spans="22:23" hidden="1" x14ac:dyDescent="0.2">
      <c r="V474" s="176">
        <v>2641</v>
      </c>
      <c r="W474" s="177" t="s">
        <v>419</v>
      </c>
    </row>
    <row r="475" spans="22:23" hidden="1" x14ac:dyDescent="0.2">
      <c r="V475" s="176">
        <v>2642</v>
      </c>
      <c r="W475" s="177" t="s">
        <v>250</v>
      </c>
    </row>
    <row r="476" spans="22:23" hidden="1" x14ac:dyDescent="0.2">
      <c r="V476" s="176">
        <v>2643</v>
      </c>
      <c r="W476" s="177" t="s">
        <v>634</v>
      </c>
    </row>
    <row r="477" spans="22:23" hidden="1" x14ac:dyDescent="0.2">
      <c r="V477" s="176">
        <v>2644</v>
      </c>
      <c r="W477" s="177" t="s">
        <v>481</v>
      </c>
    </row>
    <row r="478" spans="22:23" hidden="1" x14ac:dyDescent="0.2">
      <c r="V478" s="176">
        <v>2645</v>
      </c>
      <c r="W478" s="177" t="s">
        <v>2029</v>
      </c>
    </row>
    <row r="479" spans="22:23" hidden="1" x14ac:dyDescent="0.2">
      <c r="V479" s="176">
        <v>2646</v>
      </c>
      <c r="W479" s="177" t="s">
        <v>663</v>
      </c>
    </row>
    <row r="480" spans="22:23" hidden="1" x14ac:dyDescent="0.2">
      <c r="V480" s="176">
        <v>2647</v>
      </c>
      <c r="W480" s="177" t="s">
        <v>991</v>
      </c>
    </row>
    <row r="481" spans="22:23" hidden="1" x14ac:dyDescent="0.2">
      <c r="V481" s="176">
        <v>2648</v>
      </c>
      <c r="W481" s="177" t="s">
        <v>2240</v>
      </c>
    </row>
    <row r="482" spans="22:23" hidden="1" x14ac:dyDescent="0.2">
      <c r="V482" s="176">
        <v>2649</v>
      </c>
      <c r="W482" s="177" t="s">
        <v>620</v>
      </c>
    </row>
    <row r="483" spans="22:23" hidden="1" x14ac:dyDescent="0.2">
      <c r="V483" s="176">
        <v>2651</v>
      </c>
      <c r="W483" s="177" t="s">
        <v>2389</v>
      </c>
    </row>
    <row r="484" spans="22:23" hidden="1" x14ac:dyDescent="0.2">
      <c r="V484" s="176">
        <v>2652</v>
      </c>
      <c r="W484" s="177" t="s">
        <v>2763</v>
      </c>
    </row>
    <row r="485" spans="22:23" hidden="1" x14ac:dyDescent="0.2">
      <c r="V485" s="176">
        <v>2653</v>
      </c>
      <c r="W485" s="177" t="s">
        <v>367</v>
      </c>
    </row>
    <row r="486" spans="22:23" hidden="1" x14ac:dyDescent="0.2">
      <c r="V486" s="176">
        <v>2654</v>
      </c>
      <c r="W486" s="177" t="s">
        <v>2401</v>
      </c>
    </row>
    <row r="487" spans="22:23" hidden="1" x14ac:dyDescent="0.2">
      <c r="V487" s="176">
        <v>2655</v>
      </c>
      <c r="W487" s="177" t="s">
        <v>1325</v>
      </c>
    </row>
    <row r="488" spans="22:23" hidden="1" x14ac:dyDescent="0.2">
      <c r="V488" s="176">
        <v>2656</v>
      </c>
      <c r="W488" s="177" t="s">
        <v>2595</v>
      </c>
    </row>
    <row r="489" spans="22:23" hidden="1" x14ac:dyDescent="0.2">
      <c r="V489" s="176">
        <v>2657</v>
      </c>
      <c r="W489" s="177" t="s">
        <v>2846</v>
      </c>
    </row>
    <row r="490" spans="22:23" hidden="1" x14ac:dyDescent="0.2">
      <c r="V490" s="176">
        <v>2658</v>
      </c>
      <c r="W490" s="177" t="s">
        <v>1326</v>
      </c>
    </row>
    <row r="491" spans="22:23" hidden="1" x14ac:dyDescent="0.2">
      <c r="V491" s="176">
        <v>2659</v>
      </c>
      <c r="W491" s="177" t="s">
        <v>741</v>
      </c>
    </row>
    <row r="492" spans="22:23" hidden="1" x14ac:dyDescent="0.2">
      <c r="V492" s="176">
        <v>2660</v>
      </c>
      <c r="W492" s="177" t="s">
        <v>1327</v>
      </c>
    </row>
    <row r="493" spans="22:23" hidden="1" x14ac:dyDescent="0.2">
      <c r="V493" s="176">
        <v>2668</v>
      </c>
      <c r="W493" s="177" t="s">
        <v>2245</v>
      </c>
    </row>
    <row r="494" spans="22:23" hidden="1" x14ac:dyDescent="0.2">
      <c r="V494" s="176">
        <v>2669</v>
      </c>
      <c r="W494" s="177" t="s">
        <v>1020</v>
      </c>
    </row>
    <row r="495" spans="22:23" hidden="1" x14ac:dyDescent="0.2">
      <c r="V495" s="176">
        <v>2671</v>
      </c>
      <c r="W495" s="177" t="s">
        <v>2194</v>
      </c>
    </row>
    <row r="496" spans="22:23" hidden="1" x14ac:dyDescent="0.2">
      <c r="V496" s="176">
        <v>2672</v>
      </c>
      <c r="W496" s="177" t="s">
        <v>999</v>
      </c>
    </row>
    <row r="497" spans="22:23" hidden="1" x14ac:dyDescent="0.2">
      <c r="V497" s="176">
        <v>2673</v>
      </c>
      <c r="W497" s="177" t="s">
        <v>1328</v>
      </c>
    </row>
    <row r="498" spans="22:23" hidden="1" x14ac:dyDescent="0.2">
      <c r="V498" s="176">
        <v>2675</v>
      </c>
      <c r="W498" s="177" t="s">
        <v>1329</v>
      </c>
    </row>
    <row r="499" spans="22:23" hidden="1" x14ac:dyDescent="0.2">
      <c r="V499" s="176">
        <v>2676</v>
      </c>
      <c r="W499" s="177" t="s">
        <v>567</v>
      </c>
    </row>
    <row r="500" spans="22:23" hidden="1" x14ac:dyDescent="0.2">
      <c r="V500" s="176">
        <v>2677</v>
      </c>
      <c r="W500" s="177" t="s">
        <v>960</v>
      </c>
    </row>
    <row r="501" spans="22:23" hidden="1" x14ac:dyDescent="0.2">
      <c r="V501" s="176">
        <v>2678</v>
      </c>
      <c r="W501" s="177" t="s">
        <v>572</v>
      </c>
    </row>
    <row r="502" spans="22:23" hidden="1" x14ac:dyDescent="0.2">
      <c r="V502" s="176">
        <v>2681</v>
      </c>
      <c r="W502" s="177" t="s">
        <v>833</v>
      </c>
    </row>
    <row r="503" spans="22:23" hidden="1" x14ac:dyDescent="0.2">
      <c r="V503" s="176">
        <v>2682</v>
      </c>
      <c r="W503" s="177" t="s">
        <v>2337</v>
      </c>
    </row>
    <row r="504" spans="22:23" hidden="1" x14ac:dyDescent="0.2">
      <c r="V504" s="176">
        <v>2683</v>
      </c>
      <c r="W504" s="177" t="s">
        <v>212</v>
      </c>
    </row>
    <row r="505" spans="22:23" hidden="1" x14ac:dyDescent="0.2">
      <c r="V505" s="176">
        <v>2685</v>
      </c>
      <c r="W505" s="177" t="s">
        <v>2094</v>
      </c>
    </row>
    <row r="506" spans="22:23" hidden="1" x14ac:dyDescent="0.2">
      <c r="V506" s="176">
        <v>2686</v>
      </c>
      <c r="W506" s="177" t="s">
        <v>832</v>
      </c>
    </row>
    <row r="507" spans="22:23" hidden="1" x14ac:dyDescent="0.2">
      <c r="V507" s="176">
        <v>2687</v>
      </c>
      <c r="W507" s="177" t="s">
        <v>413</v>
      </c>
    </row>
    <row r="508" spans="22:23" hidden="1" x14ac:dyDescent="0.2">
      <c r="V508" s="176">
        <v>2688</v>
      </c>
      <c r="W508" s="177" t="s">
        <v>18</v>
      </c>
    </row>
    <row r="509" spans="22:23" hidden="1" x14ac:dyDescent="0.2">
      <c r="V509" s="176">
        <v>2691</v>
      </c>
      <c r="W509" s="177" t="s">
        <v>2092</v>
      </c>
    </row>
    <row r="510" spans="22:23" hidden="1" x14ac:dyDescent="0.2">
      <c r="V510" s="176">
        <v>2692</v>
      </c>
      <c r="W510" s="177" t="s">
        <v>2601</v>
      </c>
    </row>
    <row r="511" spans="22:23" hidden="1" x14ac:dyDescent="0.2">
      <c r="V511" s="176">
        <v>2693</v>
      </c>
      <c r="W511" s="177" t="s">
        <v>393</v>
      </c>
    </row>
    <row r="512" spans="22:23" hidden="1" x14ac:dyDescent="0.2">
      <c r="V512" s="176">
        <v>2694</v>
      </c>
      <c r="W512" s="177" t="s">
        <v>1330</v>
      </c>
    </row>
    <row r="513" spans="22:23" hidden="1" x14ac:dyDescent="0.2">
      <c r="V513" s="176">
        <v>2696</v>
      </c>
      <c r="W513" s="177" t="s">
        <v>2762</v>
      </c>
    </row>
    <row r="514" spans="22:23" hidden="1" x14ac:dyDescent="0.2">
      <c r="V514" s="176">
        <v>2697</v>
      </c>
      <c r="W514" s="177" t="s">
        <v>1331</v>
      </c>
    </row>
    <row r="515" spans="22:23" hidden="1" x14ac:dyDescent="0.2">
      <c r="V515" s="176">
        <v>2698</v>
      </c>
      <c r="W515" s="177" t="s">
        <v>1944</v>
      </c>
    </row>
    <row r="516" spans="22:23" hidden="1" x14ac:dyDescent="0.2">
      <c r="V516" s="176">
        <v>2699</v>
      </c>
      <c r="W516" s="177" t="s">
        <v>2693</v>
      </c>
    </row>
    <row r="517" spans="22:23" hidden="1" x14ac:dyDescent="0.2">
      <c r="V517" s="176">
        <v>2700</v>
      </c>
      <c r="W517" s="177" t="s">
        <v>516</v>
      </c>
    </row>
    <row r="518" spans="22:23" hidden="1" x14ac:dyDescent="0.2">
      <c r="V518" s="176">
        <v>2711</v>
      </c>
      <c r="W518" s="177" t="s">
        <v>2716</v>
      </c>
    </row>
    <row r="519" spans="22:23" hidden="1" x14ac:dyDescent="0.2">
      <c r="V519" s="176">
        <v>2712</v>
      </c>
      <c r="W519" s="177" t="s">
        <v>2107</v>
      </c>
    </row>
    <row r="520" spans="22:23" hidden="1" x14ac:dyDescent="0.2">
      <c r="V520" s="176">
        <v>2713</v>
      </c>
      <c r="W520" s="177" t="s">
        <v>554</v>
      </c>
    </row>
    <row r="521" spans="22:23" hidden="1" x14ac:dyDescent="0.2">
      <c r="V521" s="176">
        <v>2721</v>
      </c>
      <c r="W521" s="177" t="s">
        <v>2281</v>
      </c>
    </row>
    <row r="522" spans="22:23" hidden="1" x14ac:dyDescent="0.2">
      <c r="V522" s="176">
        <v>2723</v>
      </c>
      <c r="W522" s="177" t="s">
        <v>2105</v>
      </c>
    </row>
    <row r="523" spans="22:23" hidden="1" x14ac:dyDescent="0.2">
      <c r="V523" s="176">
        <v>2724</v>
      </c>
      <c r="W523" s="177" t="s">
        <v>2899</v>
      </c>
    </row>
    <row r="524" spans="22:23" hidden="1" x14ac:dyDescent="0.2">
      <c r="V524" s="176">
        <v>2730</v>
      </c>
      <c r="W524" s="177" t="s">
        <v>230</v>
      </c>
    </row>
    <row r="525" spans="22:23" hidden="1" x14ac:dyDescent="0.2">
      <c r="V525" s="176">
        <v>2735</v>
      </c>
      <c r="W525" s="177" t="s">
        <v>610</v>
      </c>
    </row>
    <row r="526" spans="22:23" hidden="1" x14ac:dyDescent="0.2">
      <c r="V526" s="176">
        <v>2736</v>
      </c>
      <c r="W526" s="177" t="s">
        <v>1926</v>
      </c>
    </row>
    <row r="527" spans="22:23" hidden="1" x14ac:dyDescent="0.2">
      <c r="V527" s="176">
        <v>2737</v>
      </c>
      <c r="W527" s="177" t="s">
        <v>517</v>
      </c>
    </row>
    <row r="528" spans="22:23" hidden="1" x14ac:dyDescent="0.2">
      <c r="V528" s="176">
        <v>2738</v>
      </c>
      <c r="W528" s="177" t="s">
        <v>516</v>
      </c>
    </row>
    <row r="529" spans="22:23" hidden="1" x14ac:dyDescent="0.2">
      <c r="V529" s="176">
        <v>2740</v>
      </c>
      <c r="W529" s="177" t="s">
        <v>209</v>
      </c>
    </row>
    <row r="530" spans="22:23" hidden="1" x14ac:dyDescent="0.2">
      <c r="V530" s="176">
        <v>2745</v>
      </c>
      <c r="W530" s="177" t="s">
        <v>1332</v>
      </c>
    </row>
    <row r="531" spans="22:23" hidden="1" x14ac:dyDescent="0.2">
      <c r="V531" s="176">
        <v>2746</v>
      </c>
      <c r="W531" s="177" t="s">
        <v>1058</v>
      </c>
    </row>
    <row r="532" spans="22:23" hidden="1" x14ac:dyDescent="0.2">
      <c r="V532" s="176">
        <v>2747</v>
      </c>
      <c r="W532" s="177" t="s">
        <v>2877</v>
      </c>
    </row>
    <row r="533" spans="22:23" hidden="1" x14ac:dyDescent="0.2">
      <c r="V533" s="176">
        <v>2750</v>
      </c>
      <c r="W533" s="177" t="s">
        <v>2018</v>
      </c>
    </row>
    <row r="534" spans="22:23" hidden="1" x14ac:dyDescent="0.2">
      <c r="V534" s="176">
        <v>2755</v>
      </c>
      <c r="W534" s="177" t="s">
        <v>1242</v>
      </c>
    </row>
    <row r="535" spans="22:23" hidden="1" x14ac:dyDescent="0.2">
      <c r="V535" s="176">
        <v>2760</v>
      </c>
      <c r="W535" s="177" t="s">
        <v>2012</v>
      </c>
    </row>
    <row r="536" spans="22:23" hidden="1" x14ac:dyDescent="0.2">
      <c r="V536" s="176">
        <v>2764</v>
      </c>
      <c r="W536" s="177" t="s">
        <v>2711</v>
      </c>
    </row>
    <row r="537" spans="22:23" hidden="1" x14ac:dyDescent="0.2">
      <c r="V537" s="176">
        <v>2765</v>
      </c>
      <c r="W537" s="177" t="s">
        <v>759</v>
      </c>
    </row>
    <row r="538" spans="22:23" hidden="1" x14ac:dyDescent="0.2">
      <c r="V538" s="176">
        <v>2766</v>
      </c>
      <c r="W538" s="177" t="s">
        <v>2715</v>
      </c>
    </row>
    <row r="539" spans="22:23" hidden="1" x14ac:dyDescent="0.2">
      <c r="V539" s="176">
        <v>2767</v>
      </c>
      <c r="W539" s="177" t="s">
        <v>2712</v>
      </c>
    </row>
    <row r="540" spans="22:23" hidden="1" x14ac:dyDescent="0.2">
      <c r="V540" s="176">
        <v>2768</v>
      </c>
      <c r="W540" s="177" t="s">
        <v>2909</v>
      </c>
    </row>
    <row r="541" spans="22:23" hidden="1" x14ac:dyDescent="0.2">
      <c r="V541" s="176">
        <v>2769</v>
      </c>
      <c r="W541" s="177" t="s">
        <v>2717</v>
      </c>
    </row>
    <row r="542" spans="22:23" hidden="1" x14ac:dyDescent="0.2">
      <c r="V542" s="176">
        <v>2800</v>
      </c>
      <c r="W542" s="177" t="s">
        <v>2745</v>
      </c>
    </row>
    <row r="543" spans="22:23" hidden="1" x14ac:dyDescent="0.2">
      <c r="V543" s="176">
        <v>2821</v>
      </c>
      <c r="W543" s="177" t="s">
        <v>879</v>
      </c>
    </row>
    <row r="544" spans="22:23" hidden="1" x14ac:dyDescent="0.2">
      <c r="V544" s="176">
        <v>2822</v>
      </c>
      <c r="W544" s="177" t="s">
        <v>2678</v>
      </c>
    </row>
    <row r="545" spans="22:23" hidden="1" x14ac:dyDescent="0.2">
      <c r="V545" s="176">
        <v>2823</v>
      </c>
      <c r="W545" s="177" t="s">
        <v>81</v>
      </c>
    </row>
    <row r="546" spans="22:23" hidden="1" x14ac:dyDescent="0.2">
      <c r="V546" s="176">
        <v>2824</v>
      </c>
      <c r="W546" s="177" t="s">
        <v>29</v>
      </c>
    </row>
    <row r="547" spans="22:23" hidden="1" x14ac:dyDescent="0.2">
      <c r="V547" s="176">
        <v>2831</v>
      </c>
      <c r="W547" s="177" t="s">
        <v>2727</v>
      </c>
    </row>
    <row r="548" spans="22:23" hidden="1" x14ac:dyDescent="0.2">
      <c r="V548" s="176">
        <v>2832</v>
      </c>
      <c r="W548" s="177" t="s">
        <v>959</v>
      </c>
    </row>
    <row r="549" spans="22:23" hidden="1" x14ac:dyDescent="0.2">
      <c r="V549" s="176">
        <v>2833</v>
      </c>
      <c r="W549" s="177" t="s">
        <v>82</v>
      </c>
    </row>
    <row r="550" spans="22:23" hidden="1" x14ac:dyDescent="0.2">
      <c r="V550" s="176">
        <v>2834</v>
      </c>
      <c r="W550" s="177" t="s">
        <v>1333</v>
      </c>
    </row>
    <row r="551" spans="22:23" hidden="1" x14ac:dyDescent="0.2">
      <c r="V551" s="176">
        <v>2835</v>
      </c>
      <c r="W551" s="177" t="s">
        <v>1334</v>
      </c>
    </row>
    <row r="552" spans="22:23" hidden="1" x14ac:dyDescent="0.2">
      <c r="V552" s="176">
        <v>2836</v>
      </c>
      <c r="W552" s="177" t="s">
        <v>302</v>
      </c>
    </row>
    <row r="553" spans="22:23" hidden="1" x14ac:dyDescent="0.2">
      <c r="V553" s="176">
        <v>2837</v>
      </c>
      <c r="W553" s="177" t="s">
        <v>83</v>
      </c>
    </row>
    <row r="554" spans="22:23" hidden="1" x14ac:dyDescent="0.2">
      <c r="V554" s="176">
        <v>2840</v>
      </c>
      <c r="W554" s="177" t="s">
        <v>2172</v>
      </c>
    </row>
    <row r="555" spans="22:23" hidden="1" x14ac:dyDescent="0.2">
      <c r="V555" s="176">
        <v>2851</v>
      </c>
      <c r="W555" s="177" t="s">
        <v>1719</v>
      </c>
    </row>
    <row r="556" spans="22:23" hidden="1" x14ac:dyDescent="0.2">
      <c r="V556" s="176">
        <v>2852</v>
      </c>
      <c r="W556" s="177" t="s">
        <v>1130</v>
      </c>
    </row>
    <row r="557" spans="22:23" hidden="1" x14ac:dyDescent="0.2">
      <c r="V557" s="176">
        <v>2853</v>
      </c>
      <c r="W557" s="177" t="s">
        <v>1715</v>
      </c>
    </row>
    <row r="558" spans="22:23" hidden="1" x14ac:dyDescent="0.2">
      <c r="V558" s="176">
        <v>2854</v>
      </c>
      <c r="W558" s="177" t="s">
        <v>606</v>
      </c>
    </row>
    <row r="559" spans="22:23" hidden="1" x14ac:dyDescent="0.2">
      <c r="V559" s="176">
        <v>2855</v>
      </c>
      <c r="W559" s="177" t="s">
        <v>465</v>
      </c>
    </row>
    <row r="560" spans="22:23" hidden="1" x14ac:dyDescent="0.2">
      <c r="V560" s="176">
        <v>2856</v>
      </c>
      <c r="W560" s="177" t="s">
        <v>1335</v>
      </c>
    </row>
    <row r="561" spans="22:23" hidden="1" x14ac:dyDescent="0.2">
      <c r="V561" s="176">
        <v>2858</v>
      </c>
      <c r="W561" s="177" t="s">
        <v>541</v>
      </c>
    </row>
    <row r="562" spans="22:23" hidden="1" x14ac:dyDescent="0.2">
      <c r="V562" s="176">
        <v>2859</v>
      </c>
      <c r="W562" s="177" t="s">
        <v>80</v>
      </c>
    </row>
    <row r="563" spans="22:23" hidden="1" x14ac:dyDescent="0.2">
      <c r="V563" s="176">
        <v>2861</v>
      </c>
      <c r="W563" s="177" t="s">
        <v>319</v>
      </c>
    </row>
    <row r="564" spans="22:23" hidden="1" x14ac:dyDescent="0.2">
      <c r="V564" s="176">
        <v>2862</v>
      </c>
      <c r="W564" s="177" t="s">
        <v>225</v>
      </c>
    </row>
    <row r="565" spans="22:23" hidden="1" x14ac:dyDescent="0.2">
      <c r="V565" s="176">
        <v>2870</v>
      </c>
      <c r="W565" s="177" t="s">
        <v>1190</v>
      </c>
    </row>
    <row r="566" spans="22:23" hidden="1" x14ac:dyDescent="0.2">
      <c r="V566" s="176">
        <v>2879</v>
      </c>
      <c r="W566" s="177" t="s">
        <v>1336</v>
      </c>
    </row>
    <row r="567" spans="22:23" hidden="1" x14ac:dyDescent="0.2">
      <c r="V567" s="176">
        <v>2881</v>
      </c>
      <c r="W567" s="177" t="s">
        <v>281</v>
      </c>
    </row>
    <row r="568" spans="22:23" hidden="1" x14ac:dyDescent="0.2">
      <c r="V568" s="176">
        <v>2882</v>
      </c>
      <c r="W568" s="177" t="s">
        <v>1159</v>
      </c>
    </row>
    <row r="569" spans="22:23" hidden="1" x14ac:dyDescent="0.2">
      <c r="V569" s="176">
        <v>2883</v>
      </c>
      <c r="W569" s="177" t="s">
        <v>377</v>
      </c>
    </row>
    <row r="570" spans="22:23" hidden="1" x14ac:dyDescent="0.2">
      <c r="V570" s="176">
        <v>2884</v>
      </c>
      <c r="W570" s="177" t="s">
        <v>323</v>
      </c>
    </row>
    <row r="571" spans="22:23" hidden="1" x14ac:dyDescent="0.2">
      <c r="V571" s="176">
        <v>2885</v>
      </c>
      <c r="W571" s="177" t="s">
        <v>309</v>
      </c>
    </row>
    <row r="572" spans="22:23" hidden="1" x14ac:dyDescent="0.2">
      <c r="V572" s="176">
        <v>2886</v>
      </c>
      <c r="W572" s="177" t="s">
        <v>2376</v>
      </c>
    </row>
    <row r="573" spans="22:23" hidden="1" x14ac:dyDescent="0.2">
      <c r="V573" s="176">
        <v>2887</v>
      </c>
      <c r="W573" s="177" t="s">
        <v>1337</v>
      </c>
    </row>
    <row r="574" spans="22:23" hidden="1" x14ac:dyDescent="0.2">
      <c r="V574" s="176">
        <v>2888</v>
      </c>
      <c r="W574" s="177" t="s">
        <v>547</v>
      </c>
    </row>
    <row r="575" spans="22:23" hidden="1" x14ac:dyDescent="0.2">
      <c r="V575" s="176">
        <v>2889</v>
      </c>
      <c r="W575" s="177" t="s">
        <v>2539</v>
      </c>
    </row>
    <row r="576" spans="22:23" hidden="1" x14ac:dyDescent="0.2">
      <c r="V576" s="176">
        <v>2890</v>
      </c>
      <c r="W576" s="177" t="s">
        <v>2744</v>
      </c>
    </row>
    <row r="577" spans="22:23" hidden="1" x14ac:dyDescent="0.2">
      <c r="V577" s="176">
        <v>2896</v>
      </c>
      <c r="W577" s="177" t="s">
        <v>2676</v>
      </c>
    </row>
    <row r="578" spans="22:23" hidden="1" x14ac:dyDescent="0.2">
      <c r="V578" s="176">
        <v>2897</v>
      </c>
      <c r="W578" s="177" t="s">
        <v>680</v>
      </c>
    </row>
    <row r="579" spans="22:23" hidden="1" x14ac:dyDescent="0.2">
      <c r="V579" s="176">
        <v>2898</v>
      </c>
      <c r="W579" s="177" t="s">
        <v>1241</v>
      </c>
    </row>
    <row r="580" spans="22:23" hidden="1" x14ac:dyDescent="0.2">
      <c r="V580" s="176">
        <v>2899</v>
      </c>
      <c r="W580" s="177" t="s">
        <v>2059</v>
      </c>
    </row>
    <row r="581" spans="22:23" hidden="1" x14ac:dyDescent="0.2">
      <c r="V581" s="176">
        <v>2900</v>
      </c>
      <c r="W581" s="177" t="s">
        <v>1249</v>
      </c>
    </row>
    <row r="582" spans="22:23" hidden="1" x14ac:dyDescent="0.2">
      <c r="V582" s="176">
        <v>2903</v>
      </c>
      <c r="W582" s="177" t="s">
        <v>1338</v>
      </c>
    </row>
    <row r="583" spans="22:23" hidden="1" x14ac:dyDescent="0.2">
      <c r="V583" s="176">
        <v>2911</v>
      </c>
      <c r="W583" s="177" t="s">
        <v>1939</v>
      </c>
    </row>
    <row r="584" spans="22:23" hidden="1" x14ac:dyDescent="0.2">
      <c r="V584" s="176">
        <v>2921</v>
      </c>
      <c r="W584" s="177" t="s">
        <v>1339</v>
      </c>
    </row>
    <row r="585" spans="22:23" hidden="1" x14ac:dyDescent="0.2">
      <c r="V585" s="176">
        <v>2931</v>
      </c>
      <c r="W585" s="177" t="s">
        <v>1340</v>
      </c>
    </row>
    <row r="586" spans="22:23" hidden="1" x14ac:dyDescent="0.2">
      <c r="V586" s="176">
        <v>2941</v>
      </c>
      <c r="W586" s="177" t="s">
        <v>211</v>
      </c>
    </row>
    <row r="587" spans="22:23" hidden="1" x14ac:dyDescent="0.2">
      <c r="V587" s="176">
        <v>2942</v>
      </c>
      <c r="W587" s="177" t="s">
        <v>2006</v>
      </c>
    </row>
    <row r="588" spans="22:23" hidden="1" x14ac:dyDescent="0.2">
      <c r="V588" s="176">
        <v>2943</v>
      </c>
      <c r="W588" s="177" t="s">
        <v>289</v>
      </c>
    </row>
    <row r="589" spans="22:23" hidden="1" x14ac:dyDescent="0.2">
      <c r="V589" s="176">
        <v>2944</v>
      </c>
      <c r="W589" s="177" t="s">
        <v>364</v>
      </c>
    </row>
    <row r="590" spans="22:23" hidden="1" x14ac:dyDescent="0.2">
      <c r="V590" s="176">
        <v>2945</v>
      </c>
      <c r="W590" s="177" t="s">
        <v>2729</v>
      </c>
    </row>
    <row r="591" spans="22:23" hidden="1" x14ac:dyDescent="0.2">
      <c r="V591" s="176">
        <v>2946</v>
      </c>
      <c r="W591" s="177" t="s">
        <v>562</v>
      </c>
    </row>
    <row r="592" spans="22:23" hidden="1" x14ac:dyDescent="0.2">
      <c r="V592" s="176">
        <v>2947</v>
      </c>
      <c r="W592" s="177" t="s">
        <v>747</v>
      </c>
    </row>
    <row r="593" spans="22:23" hidden="1" x14ac:dyDescent="0.2">
      <c r="V593" s="176">
        <v>2948</v>
      </c>
      <c r="W593" s="177" t="s">
        <v>1205</v>
      </c>
    </row>
    <row r="594" spans="22:23" hidden="1" x14ac:dyDescent="0.2">
      <c r="V594" s="176">
        <v>2949</v>
      </c>
      <c r="W594" s="177" t="s">
        <v>553</v>
      </c>
    </row>
    <row r="595" spans="22:23" hidden="1" x14ac:dyDescent="0.2">
      <c r="V595" s="176">
        <v>3000</v>
      </c>
      <c r="W595" s="177" t="s">
        <v>1341</v>
      </c>
    </row>
    <row r="596" spans="22:23" hidden="1" x14ac:dyDescent="0.2">
      <c r="V596" s="176">
        <v>3009</v>
      </c>
      <c r="W596" s="177" t="s">
        <v>1342</v>
      </c>
    </row>
    <row r="597" spans="22:23" hidden="1" x14ac:dyDescent="0.2">
      <c r="V597" s="176">
        <v>3011</v>
      </c>
      <c r="W597" s="177" t="s">
        <v>958</v>
      </c>
    </row>
    <row r="598" spans="22:23" hidden="1" x14ac:dyDescent="0.2">
      <c r="V598" s="176">
        <v>3012</v>
      </c>
      <c r="W598" s="177" t="s">
        <v>2016</v>
      </c>
    </row>
    <row r="599" spans="22:23" hidden="1" x14ac:dyDescent="0.2">
      <c r="V599" s="176">
        <v>3013</v>
      </c>
      <c r="W599" s="177" t="s">
        <v>691</v>
      </c>
    </row>
    <row r="600" spans="22:23" hidden="1" x14ac:dyDescent="0.2">
      <c r="V600" s="176">
        <v>3014</v>
      </c>
      <c r="W600" s="177" t="s">
        <v>992</v>
      </c>
    </row>
    <row r="601" spans="22:23" hidden="1" x14ac:dyDescent="0.2">
      <c r="V601" s="176">
        <v>3015</v>
      </c>
      <c r="W601" s="177" t="s">
        <v>536</v>
      </c>
    </row>
    <row r="602" spans="22:23" hidden="1" x14ac:dyDescent="0.2">
      <c r="V602" s="176">
        <v>3016</v>
      </c>
      <c r="W602" s="177" t="s">
        <v>466</v>
      </c>
    </row>
    <row r="603" spans="22:23" hidden="1" x14ac:dyDescent="0.2">
      <c r="V603" s="176">
        <v>3021</v>
      </c>
      <c r="W603" s="177" t="s">
        <v>1343</v>
      </c>
    </row>
    <row r="604" spans="22:23" hidden="1" x14ac:dyDescent="0.2">
      <c r="V604" s="176">
        <v>3022</v>
      </c>
      <c r="W604" s="177" t="s">
        <v>1343</v>
      </c>
    </row>
    <row r="605" spans="22:23" hidden="1" x14ac:dyDescent="0.2">
      <c r="V605" s="176">
        <v>3023</v>
      </c>
      <c r="W605" s="177" t="s">
        <v>2273</v>
      </c>
    </row>
    <row r="606" spans="22:23" hidden="1" x14ac:dyDescent="0.2">
      <c r="V606" s="176">
        <v>3024</v>
      </c>
      <c r="W606" s="177" t="s">
        <v>2467</v>
      </c>
    </row>
    <row r="607" spans="22:23" hidden="1" x14ac:dyDescent="0.2">
      <c r="V607" s="176">
        <v>3031</v>
      </c>
      <c r="W607" s="177" t="s">
        <v>116</v>
      </c>
    </row>
    <row r="608" spans="22:23" hidden="1" x14ac:dyDescent="0.2">
      <c r="V608" s="176">
        <v>3032</v>
      </c>
      <c r="W608" s="177" t="s">
        <v>269</v>
      </c>
    </row>
    <row r="609" spans="22:23" hidden="1" x14ac:dyDescent="0.2">
      <c r="V609" s="176">
        <v>3033</v>
      </c>
      <c r="W609" s="177" t="s">
        <v>2405</v>
      </c>
    </row>
    <row r="610" spans="22:23" hidden="1" x14ac:dyDescent="0.2">
      <c r="V610" s="176">
        <v>3034</v>
      </c>
      <c r="W610" s="177" t="s">
        <v>1344</v>
      </c>
    </row>
    <row r="611" spans="22:23" hidden="1" x14ac:dyDescent="0.2">
      <c r="V611" s="176">
        <v>3035</v>
      </c>
      <c r="W611" s="177" t="s">
        <v>887</v>
      </c>
    </row>
    <row r="612" spans="22:23" hidden="1" x14ac:dyDescent="0.2">
      <c r="V612" s="176">
        <v>3036</v>
      </c>
      <c r="W612" s="177" t="s">
        <v>888</v>
      </c>
    </row>
    <row r="613" spans="22:23" hidden="1" x14ac:dyDescent="0.2">
      <c r="V613" s="176">
        <v>3041</v>
      </c>
      <c r="W613" s="177" t="s">
        <v>944</v>
      </c>
    </row>
    <row r="614" spans="22:23" hidden="1" x14ac:dyDescent="0.2">
      <c r="V614" s="176">
        <v>3042</v>
      </c>
      <c r="W614" s="177" t="s">
        <v>2219</v>
      </c>
    </row>
    <row r="615" spans="22:23" hidden="1" x14ac:dyDescent="0.2">
      <c r="V615" s="176">
        <v>3043</v>
      </c>
      <c r="W615" s="177" t="s">
        <v>708</v>
      </c>
    </row>
    <row r="616" spans="22:23" hidden="1" x14ac:dyDescent="0.2">
      <c r="V616" s="176">
        <v>3044</v>
      </c>
      <c r="W616" s="177" t="s">
        <v>2669</v>
      </c>
    </row>
    <row r="617" spans="22:23" hidden="1" x14ac:dyDescent="0.2">
      <c r="V617" s="176">
        <v>3045</v>
      </c>
      <c r="W617" s="177" t="s">
        <v>411</v>
      </c>
    </row>
    <row r="618" spans="22:23" hidden="1" x14ac:dyDescent="0.2">
      <c r="V618" s="176">
        <v>3046</v>
      </c>
      <c r="W618" s="177" t="s">
        <v>1187</v>
      </c>
    </row>
    <row r="619" spans="22:23" hidden="1" x14ac:dyDescent="0.2">
      <c r="V619" s="176">
        <v>3047</v>
      </c>
      <c r="W619" s="177" t="s">
        <v>503</v>
      </c>
    </row>
    <row r="620" spans="22:23" hidden="1" x14ac:dyDescent="0.2">
      <c r="V620" s="176">
        <v>3051</v>
      </c>
      <c r="W620" s="177" t="s">
        <v>2590</v>
      </c>
    </row>
    <row r="621" spans="22:23" hidden="1" x14ac:dyDescent="0.2">
      <c r="V621" s="176">
        <v>3052</v>
      </c>
      <c r="W621" s="177" t="s">
        <v>549</v>
      </c>
    </row>
    <row r="622" spans="22:23" hidden="1" x14ac:dyDescent="0.2">
      <c r="V622" s="176">
        <v>3053</v>
      </c>
      <c r="W622" s="177" t="s">
        <v>1345</v>
      </c>
    </row>
    <row r="623" spans="22:23" hidden="1" x14ac:dyDescent="0.2">
      <c r="V623" s="176">
        <v>3060</v>
      </c>
      <c r="W623" s="177" t="s">
        <v>2237</v>
      </c>
    </row>
    <row r="624" spans="22:23" hidden="1" x14ac:dyDescent="0.2">
      <c r="V624" s="176">
        <v>3063</v>
      </c>
      <c r="W624" s="177" t="s">
        <v>1066</v>
      </c>
    </row>
    <row r="625" spans="22:23" hidden="1" x14ac:dyDescent="0.2">
      <c r="V625" s="176">
        <v>3064</v>
      </c>
      <c r="W625" s="177" t="s">
        <v>2692</v>
      </c>
    </row>
    <row r="626" spans="22:23" hidden="1" x14ac:dyDescent="0.2">
      <c r="V626" s="176">
        <v>3065</v>
      </c>
      <c r="W626" s="177" t="s">
        <v>1346</v>
      </c>
    </row>
    <row r="627" spans="22:23" hidden="1" x14ac:dyDescent="0.2">
      <c r="V627" s="176">
        <v>3066</v>
      </c>
      <c r="W627" s="177" t="s">
        <v>1347</v>
      </c>
    </row>
    <row r="628" spans="22:23" hidden="1" x14ac:dyDescent="0.2">
      <c r="V628" s="176">
        <v>3067</v>
      </c>
      <c r="W628" s="177" t="s">
        <v>1348</v>
      </c>
    </row>
    <row r="629" spans="22:23" hidden="1" x14ac:dyDescent="0.2">
      <c r="V629" s="176">
        <v>3068</v>
      </c>
      <c r="W629" s="177" t="s">
        <v>1873</v>
      </c>
    </row>
    <row r="630" spans="22:23" hidden="1" x14ac:dyDescent="0.2">
      <c r="V630" s="176">
        <v>3069</v>
      </c>
      <c r="W630" s="177" t="s">
        <v>256</v>
      </c>
    </row>
    <row r="631" spans="22:23" hidden="1" x14ac:dyDescent="0.2">
      <c r="V631" s="176">
        <v>3070</v>
      </c>
      <c r="W631" s="177" t="s">
        <v>1349</v>
      </c>
    </row>
    <row r="632" spans="22:23" hidden="1" x14ac:dyDescent="0.2">
      <c r="V632" s="176">
        <v>3071</v>
      </c>
      <c r="W632" s="177" t="s">
        <v>384</v>
      </c>
    </row>
    <row r="633" spans="22:23" hidden="1" x14ac:dyDescent="0.2">
      <c r="V633" s="176">
        <v>3073</v>
      </c>
      <c r="W633" s="177" t="s">
        <v>2721</v>
      </c>
    </row>
    <row r="634" spans="22:23" hidden="1" x14ac:dyDescent="0.2">
      <c r="V634" s="176">
        <v>3074</v>
      </c>
      <c r="W634" s="177" t="s">
        <v>2432</v>
      </c>
    </row>
    <row r="635" spans="22:23" hidden="1" x14ac:dyDescent="0.2">
      <c r="V635" s="176">
        <v>3075</v>
      </c>
      <c r="W635" s="177" t="s">
        <v>1350</v>
      </c>
    </row>
    <row r="636" spans="22:23" hidden="1" x14ac:dyDescent="0.2">
      <c r="V636" s="176">
        <v>3077</v>
      </c>
      <c r="W636" s="177" t="s">
        <v>1875</v>
      </c>
    </row>
    <row r="637" spans="22:23" hidden="1" x14ac:dyDescent="0.2">
      <c r="V637" s="176">
        <v>3078</v>
      </c>
      <c r="W637" s="177" t="s">
        <v>1351</v>
      </c>
    </row>
    <row r="638" spans="22:23" hidden="1" x14ac:dyDescent="0.2">
      <c r="V638" s="176">
        <v>3082</v>
      </c>
      <c r="W638" s="177" t="s">
        <v>2237</v>
      </c>
    </row>
    <row r="639" spans="22:23" hidden="1" x14ac:dyDescent="0.2">
      <c r="V639" s="176">
        <v>3100</v>
      </c>
      <c r="W639" s="177" t="s">
        <v>2427</v>
      </c>
    </row>
    <row r="640" spans="22:23" hidden="1" x14ac:dyDescent="0.2">
      <c r="V640" s="176">
        <v>3102</v>
      </c>
      <c r="W640" s="177" t="s">
        <v>2427</v>
      </c>
    </row>
    <row r="641" spans="22:23" hidden="1" x14ac:dyDescent="0.2">
      <c r="V641" s="176">
        <v>3104</v>
      </c>
      <c r="W641" s="177" t="s">
        <v>1352</v>
      </c>
    </row>
    <row r="642" spans="22:23" hidden="1" x14ac:dyDescent="0.2">
      <c r="V642" s="176">
        <v>3109</v>
      </c>
      <c r="W642" s="177" t="s">
        <v>1353</v>
      </c>
    </row>
    <row r="643" spans="22:23" hidden="1" x14ac:dyDescent="0.2">
      <c r="V643" s="176">
        <v>3121</v>
      </c>
      <c r="W643" s="177" t="s">
        <v>1354</v>
      </c>
    </row>
    <row r="644" spans="22:23" hidden="1" x14ac:dyDescent="0.2">
      <c r="V644" s="176">
        <v>3123</v>
      </c>
      <c r="W644" s="177" t="s">
        <v>519</v>
      </c>
    </row>
    <row r="645" spans="22:23" hidden="1" x14ac:dyDescent="0.2">
      <c r="V645" s="176">
        <v>3124</v>
      </c>
      <c r="W645" s="177" t="s">
        <v>113</v>
      </c>
    </row>
    <row r="646" spans="22:23" hidden="1" x14ac:dyDescent="0.2">
      <c r="V646" s="176">
        <v>3125</v>
      </c>
      <c r="W646" s="177" t="s">
        <v>2665</v>
      </c>
    </row>
    <row r="647" spans="22:23" hidden="1" x14ac:dyDescent="0.2">
      <c r="V647" s="176">
        <v>3126</v>
      </c>
      <c r="W647" s="177" t="s">
        <v>376</v>
      </c>
    </row>
    <row r="648" spans="22:23" hidden="1" x14ac:dyDescent="0.2">
      <c r="V648" s="176">
        <v>3127</v>
      </c>
      <c r="W648" s="177" t="s">
        <v>1125</v>
      </c>
    </row>
    <row r="649" spans="22:23" hidden="1" x14ac:dyDescent="0.2">
      <c r="V649" s="176">
        <v>3128</v>
      </c>
      <c r="W649" s="177" t="s">
        <v>105</v>
      </c>
    </row>
    <row r="650" spans="22:23" hidden="1" x14ac:dyDescent="0.2">
      <c r="V650" s="176">
        <v>3129</v>
      </c>
      <c r="W650" s="177" t="s">
        <v>1355</v>
      </c>
    </row>
    <row r="651" spans="22:23" hidden="1" x14ac:dyDescent="0.2">
      <c r="V651" s="176">
        <v>3131</v>
      </c>
      <c r="W651" s="177" t="s">
        <v>2530</v>
      </c>
    </row>
    <row r="652" spans="22:23" hidden="1" x14ac:dyDescent="0.2">
      <c r="V652" s="176">
        <v>3132</v>
      </c>
      <c r="W652" s="177" t="s">
        <v>2093</v>
      </c>
    </row>
    <row r="653" spans="22:23" hidden="1" x14ac:dyDescent="0.2">
      <c r="V653" s="176">
        <v>3133</v>
      </c>
      <c r="W653" s="177" t="s">
        <v>1817</v>
      </c>
    </row>
    <row r="654" spans="22:23" hidden="1" x14ac:dyDescent="0.2">
      <c r="V654" s="176">
        <v>3134</v>
      </c>
      <c r="W654" s="177" t="s">
        <v>2280</v>
      </c>
    </row>
    <row r="655" spans="22:23" hidden="1" x14ac:dyDescent="0.2">
      <c r="V655" s="176">
        <v>3135</v>
      </c>
      <c r="W655" s="177" t="s">
        <v>2603</v>
      </c>
    </row>
    <row r="656" spans="22:23" hidden="1" x14ac:dyDescent="0.2">
      <c r="V656" s="176">
        <v>3136</v>
      </c>
      <c r="W656" s="177" t="s">
        <v>748</v>
      </c>
    </row>
    <row r="657" spans="22:23" hidden="1" x14ac:dyDescent="0.2">
      <c r="V657" s="176">
        <v>3137</v>
      </c>
      <c r="W657" s="177" t="s">
        <v>1109</v>
      </c>
    </row>
    <row r="658" spans="22:23" hidden="1" x14ac:dyDescent="0.2">
      <c r="V658" s="176">
        <v>3138</v>
      </c>
      <c r="W658" s="177" t="s">
        <v>1018</v>
      </c>
    </row>
    <row r="659" spans="22:23" hidden="1" x14ac:dyDescent="0.2">
      <c r="V659" s="176">
        <v>3141</v>
      </c>
      <c r="W659" s="177" t="s">
        <v>1356</v>
      </c>
    </row>
    <row r="660" spans="22:23" hidden="1" x14ac:dyDescent="0.2">
      <c r="V660" s="176">
        <v>3142</v>
      </c>
      <c r="W660" s="177" t="s">
        <v>1868</v>
      </c>
    </row>
    <row r="661" spans="22:23" hidden="1" x14ac:dyDescent="0.2">
      <c r="V661" s="176">
        <v>3143</v>
      </c>
      <c r="W661" s="177" t="s">
        <v>1867</v>
      </c>
    </row>
    <row r="662" spans="22:23" hidden="1" x14ac:dyDescent="0.2">
      <c r="V662" s="176">
        <v>3144</v>
      </c>
      <c r="W662" s="177" t="s">
        <v>1357</v>
      </c>
    </row>
    <row r="663" spans="22:23" hidden="1" x14ac:dyDescent="0.2">
      <c r="V663" s="176">
        <v>3145</v>
      </c>
      <c r="W663" s="177" t="s">
        <v>1874</v>
      </c>
    </row>
    <row r="664" spans="22:23" hidden="1" x14ac:dyDescent="0.2">
      <c r="V664" s="176">
        <v>3146</v>
      </c>
      <c r="W664" s="177" t="s">
        <v>1358</v>
      </c>
    </row>
    <row r="665" spans="22:23" hidden="1" x14ac:dyDescent="0.2">
      <c r="V665" s="176">
        <v>3147</v>
      </c>
      <c r="W665" s="177" t="s">
        <v>1359</v>
      </c>
    </row>
    <row r="666" spans="22:23" hidden="1" x14ac:dyDescent="0.2">
      <c r="V666" s="176">
        <v>3151</v>
      </c>
      <c r="W666" s="177" t="s">
        <v>1360</v>
      </c>
    </row>
    <row r="667" spans="22:23" hidden="1" x14ac:dyDescent="0.2">
      <c r="V667" s="176">
        <v>3152</v>
      </c>
      <c r="W667" s="177" t="s">
        <v>2087</v>
      </c>
    </row>
    <row r="668" spans="22:23" hidden="1" x14ac:dyDescent="0.2">
      <c r="V668" s="176">
        <v>3153</v>
      </c>
      <c r="W668" s="177" t="s">
        <v>649</v>
      </c>
    </row>
    <row r="669" spans="22:23" hidden="1" x14ac:dyDescent="0.2">
      <c r="V669" s="176">
        <v>3154</v>
      </c>
      <c r="W669" s="177" t="s">
        <v>2688</v>
      </c>
    </row>
    <row r="670" spans="22:23" hidden="1" x14ac:dyDescent="0.2">
      <c r="V670" s="176">
        <v>3155</v>
      </c>
      <c r="W670" s="177" t="s">
        <v>1866</v>
      </c>
    </row>
    <row r="671" spans="22:23" hidden="1" x14ac:dyDescent="0.2">
      <c r="V671" s="176">
        <v>3161</v>
      </c>
      <c r="W671" s="177" t="s">
        <v>1203</v>
      </c>
    </row>
    <row r="672" spans="22:23" hidden="1" x14ac:dyDescent="0.2">
      <c r="V672" s="176">
        <v>3162</v>
      </c>
      <c r="W672" s="177" t="s">
        <v>2412</v>
      </c>
    </row>
    <row r="673" spans="22:23" hidden="1" x14ac:dyDescent="0.2">
      <c r="V673" s="176">
        <v>3163</v>
      </c>
      <c r="W673" s="177" t="s">
        <v>1361</v>
      </c>
    </row>
    <row r="674" spans="22:23" hidden="1" x14ac:dyDescent="0.2">
      <c r="V674" s="176">
        <v>3165</v>
      </c>
      <c r="W674" s="177" t="s">
        <v>721</v>
      </c>
    </row>
    <row r="675" spans="22:23" hidden="1" x14ac:dyDescent="0.2">
      <c r="V675" s="176">
        <v>3170</v>
      </c>
      <c r="W675" s="177" t="s">
        <v>2602</v>
      </c>
    </row>
    <row r="676" spans="22:23" hidden="1" x14ac:dyDescent="0.2">
      <c r="V676" s="176">
        <v>3175</v>
      </c>
      <c r="W676" s="177" t="s">
        <v>2022</v>
      </c>
    </row>
    <row r="677" spans="22:23" hidden="1" x14ac:dyDescent="0.2">
      <c r="V677" s="176">
        <v>3176</v>
      </c>
      <c r="W677" s="177" t="s">
        <v>986</v>
      </c>
    </row>
    <row r="678" spans="22:23" hidden="1" x14ac:dyDescent="0.2">
      <c r="V678" s="176">
        <v>3177</v>
      </c>
      <c r="W678" s="177" t="s">
        <v>2394</v>
      </c>
    </row>
    <row r="679" spans="22:23" hidden="1" x14ac:dyDescent="0.2">
      <c r="V679" s="176">
        <v>3178</v>
      </c>
      <c r="W679" s="177" t="s">
        <v>35</v>
      </c>
    </row>
    <row r="680" spans="22:23" hidden="1" x14ac:dyDescent="0.2">
      <c r="V680" s="176">
        <v>3179</v>
      </c>
      <c r="W680" s="177" t="s">
        <v>2095</v>
      </c>
    </row>
    <row r="681" spans="22:23" hidden="1" x14ac:dyDescent="0.2">
      <c r="V681" s="176">
        <v>3181</v>
      </c>
      <c r="W681" s="177" t="s">
        <v>1108</v>
      </c>
    </row>
    <row r="682" spans="22:23" hidden="1" x14ac:dyDescent="0.2">
      <c r="V682" s="176">
        <v>3182</v>
      </c>
      <c r="W682" s="177" t="s">
        <v>1111</v>
      </c>
    </row>
    <row r="683" spans="22:23" hidden="1" x14ac:dyDescent="0.2">
      <c r="V683" s="176">
        <v>3183</v>
      </c>
      <c r="W683" s="177" t="s">
        <v>1110</v>
      </c>
    </row>
    <row r="684" spans="22:23" hidden="1" x14ac:dyDescent="0.2">
      <c r="V684" s="176">
        <v>3184</v>
      </c>
      <c r="W684" s="177" t="s">
        <v>1922</v>
      </c>
    </row>
    <row r="685" spans="22:23" hidden="1" x14ac:dyDescent="0.2">
      <c r="V685" s="176">
        <v>3185</v>
      </c>
      <c r="W685" s="177" t="s">
        <v>710</v>
      </c>
    </row>
    <row r="686" spans="22:23" hidden="1" x14ac:dyDescent="0.2">
      <c r="V686" s="176">
        <v>3186</v>
      </c>
      <c r="W686" s="177" t="s">
        <v>1790</v>
      </c>
    </row>
    <row r="687" spans="22:23" hidden="1" x14ac:dyDescent="0.2">
      <c r="V687" s="176">
        <v>3187</v>
      </c>
      <c r="W687" s="177" t="s">
        <v>2096</v>
      </c>
    </row>
    <row r="688" spans="22:23" hidden="1" x14ac:dyDescent="0.2">
      <c r="V688" s="176">
        <v>3188</v>
      </c>
      <c r="W688" s="177" t="s">
        <v>1800</v>
      </c>
    </row>
    <row r="689" spans="22:23" hidden="1" x14ac:dyDescent="0.2">
      <c r="V689" s="176">
        <v>3200</v>
      </c>
      <c r="W689" s="177" t="s">
        <v>883</v>
      </c>
    </row>
    <row r="690" spans="22:23" hidden="1" x14ac:dyDescent="0.2">
      <c r="V690" s="176">
        <v>3211</v>
      </c>
      <c r="W690" s="177" t="s">
        <v>886</v>
      </c>
    </row>
    <row r="691" spans="22:23" hidden="1" x14ac:dyDescent="0.2">
      <c r="V691" s="176">
        <v>3212</v>
      </c>
      <c r="W691" s="177" t="s">
        <v>885</v>
      </c>
    </row>
    <row r="692" spans="22:23" hidden="1" x14ac:dyDescent="0.2">
      <c r="V692" s="176">
        <v>3213</v>
      </c>
      <c r="W692" s="177" t="s">
        <v>286</v>
      </c>
    </row>
    <row r="693" spans="22:23" hidden="1" x14ac:dyDescent="0.2">
      <c r="V693" s="176">
        <v>3214</v>
      </c>
      <c r="W693" s="177" t="s">
        <v>2035</v>
      </c>
    </row>
    <row r="694" spans="22:23" hidden="1" x14ac:dyDescent="0.2">
      <c r="V694" s="176">
        <v>3221</v>
      </c>
      <c r="W694" s="177" t="s">
        <v>1362</v>
      </c>
    </row>
    <row r="695" spans="22:23" hidden="1" x14ac:dyDescent="0.2">
      <c r="V695" s="176">
        <v>3231</v>
      </c>
      <c r="W695" s="177" t="s">
        <v>1363</v>
      </c>
    </row>
    <row r="696" spans="22:23" hidden="1" x14ac:dyDescent="0.2">
      <c r="V696" s="176">
        <v>3232</v>
      </c>
      <c r="W696" s="177" t="s">
        <v>1364</v>
      </c>
    </row>
    <row r="697" spans="22:23" hidden="1" x14ac:dyDescent="0.2">
      <c r="V697" s="176">
        <v>3233</v>
      </c>
      <c r="W697" s="177" t="s">
        <v>1365</v>
      </c>
    </row>
    <row r="698" spans="22:23" hidden="1" x14ac:dyDescent="0.2">
      <c r="V698" s="176">
        <v>3234</v>
      </c>
      <c r="W698" s="177" t="s">
        <v>1366</v>
      </c>
    </row>
    <row r="699" spans="22:23" hidden="1" x14ac:dyDescent="0.2">
      <c r="V699" s="176">
        <v>3235</v>
      </c>
      <c r="W699" s="177" t="s">
        <v>1367</v>
      </c>
    </row>
    <row r="700" spans="22:23" hidden="1" x14ac:dyDescent="0.2">
      <c r="V700" s="176">
        <v>3240</v>
      </c>
      <c r="W700" s="177" t="s">
        <v>2233</v>
      </c>
    </row>
    <row r="701" spans="22:23" hidden="1" x14ac:dyDescent="0.2">
      <c r="V701" s="176">
        <v>3242</v>
      </c>
      <c r="W701" s="177" t="s">
        <v>2234</v>
      </c>
    </row>
    <row r="702" spans="22:23" hidden="1" x14ac:dyDescent="0.2">
      <c r="V702" s="176">
        <v>3243</v>
      </c>
      <c r="W702" s="177" t="s">
        <v>451</v>
      </c>
    </row>
    <row r="703" spans="22:23" hidden="1" x14ac:dyDescent="0.2">
      <c r="V703" s="176">
        <v>3244</v>
      </c>
      <c r="W703" s="177" t="s">
        <v>1368</v>
      </c>
    </row>
    <row r="704" spans="22:23" hidden="1" x14ac:dyDescent="0.2">
      <c r="V704" s="176">
        <v>3245</v>
      </c>
      <c r="W704" s="177" t="s">
        <v>2375</v>
      </c>
    </row>
    <row r="705" spans="22:23" hidden="1" x14ac:dyDescent="0.2">
      <c r="V705" s="176">
        <v>3246</v>
      </c>
      <c r="W705" s="177" t="s">
        <v>1865</v>
      </c>
    </row>
    <row r="706" spans="22:23" hidden="1" x14ac:dyDescent="0.2">
      <c r="V706" s="176">
        <v>3247</v>
      </c>
      <c r="W706" s="177" t="s">
        <v>1864</v>
      </c>
    </row>
    <row r="707" spans="22:23" hidden="1" x14ac:dyDescent="0.2">
      <c r="V707" s="176">
        <v>3248</v>
      </c>
      <c r="W707" s="177" t="s">
        <v>1027</v>
      </c>
    </row>
    <row r="708" spans="22:23" hidden="1" x14ac:dyDescent="0.2">
      <c r="V708" s="176">
        <v>3250</v>
      </c>
      <c r="W708" s="177" t="s">
        <v>2270</v>
      </c>
    </row>
    <row r="709" spans="22:23" hidden="1" x14ac:dyDescent="0.2">
      <c r="V709" s="176">
        <v>3252</v>
      </c>
      <c r="W709" s="177" t="s">
        <v>732</v>
      </c>
    </row>
    <row r="710" spans="22:23" hidden="1" x14ac:dyDescent="0.2">
      <c r="V710" s="176">
        <v>3253</v>
      </c>
      <c r="W710" s="177" t="s">
        <v>1022</v>
      </c>
    </row>
    <row r="711" spans="22:23" hidden="1" x14ac:dyDescent="0.2">
      <c r="V711" s="176">
        <v>3254</v>
      </c>
      <c r="W711" s="177" t="s">
        <v>23</v>
      </c>
    </row>
    <row r="712" spans="22:23" hidden="1" x14ac:dyDescent="0.2">
      <c r="V712" s="176">
        <v>3255</v>
      </c>
      <c r="W712" s="177" t="s">
        <v>761</v>
      </c>
    </row>
    <row r="713" spans="22:23" hidden="1" x14ac:dyDescent="0.2">
      <c r="V713" s="176">
        <v>3256</v>
      </c>
      <c r="W713" s="177" t="s">
        <v>1199</v>
      </c>
    </row>
    <row r="714" spans="22:23" hidden="1" x14ac:dyDescent="0.2">
      <c r="V714" s="176">
        <v>3257</v>
      </c>
      <c r="W714" s="177" t="s">
        <v>510</v>
      </c>
    </row>
    <row r="715" spans="22:23" hidden="1" x14ac:dyDescent="0.2">
      <c r="V715" s="176">
        <v>3258</v>
      </c>
      <c r="W715" s="177" t="s">
        <v>2731</v>
      </c>
    </row>
    <row r="716" spans="22:23" hidden="1" x14ac:dyDescent="0.2">
      <c r="V716" s="176">
        <v>3259</v>
      </c>
      <c r="W716" s="177" t="s">
        <v>2626</v>
      </c>
    </row>
    <row r="717" spans="22:23" hidden="1" x14ac:dyDescent="0.2">
      <c r="V717" s="176">
        <v>3261</v>
      </c>
      <c r="W717" s="177" t="s">
        <v>206</v>
      </c>
    </row>
    <row r="718" spans="22:23" hidden="1" x14ac:dyDescent="0.2">
      <c r="V718" s="176">
        <v>3262</v>
      </c>
      <c r="W718" s="177" t="s">
        <v>1850</v>
      </c>
    </row>
    <row r="719" spans="22:23" hidden="1" x14ac:dyDescent="0.2">
      <c r="V719" s="176">
        <v>3263</v>
      </c>
      <c r="W719" s="177" t="s">
        <v>646</v>
      </c>
    </row>
    <row r="720" spans="22:23" hidden="1" x14ac:dyDescent="0.2">
      <c r="V720" s="176">
        <v>3264</v>
      </c>
      <c r="W720" s="177" t="s">
        <v>1222</v>
      </c>
    </row>
    <row r="721" spans="22:23" hidden="1" x14ac:dyDescent="0.2">
      <c r="V721" s="176">
        <v>3265</v>
      </c>
      <c r="W721" s="177" t="s">
        <v>61</v>
      </c>
    </row>
    <row r="722" spans="22:23" hidden="1" x14ac:dyDescent="0.2">
      <c r="V722" s="176">
        <v>3271</v>
      </c>
      <c r="W722" s="177" t="s">
        <v>1369</v>
      </c>
    </row>
    <row r="723" spans="22:23" hidden="1" x14ac:dyDescent="0.2">
      <c r="V723" s="176">
        <v>3272</v>
      </c>
      <c r="W723" s="177" t="s">
        <v>1369</v>
      </c>
    </row>
    <row r="724" spans="22:23" hidden="1" x14ac:dyDescent="0.2">
      <c r="V724" s="176">
        <v>3273</v>
      </c>
      <c r="W724" s="177" t="s">
        <v>926</v>
      </c>
    </row>
    <row r="725" spans="22:23" hidden="1" x14ac:dyDescent="0.2">
      <c r="V725" s="176">
        <v>3274</v>
      </c>
      <c r="W725" s="177" t="s">
        <v>1801</v>
      </c>
    </row>
    <row r="726" spans="22:23" hidden="1" x14ac:dyDescent="0.2">
      <c r="V726" s="176">
        <v>3275</v>
      </c>
      <c r="W726" s="177" t="s">
        <v>628</v>
      </c>
    </row>
    <row r="727" spans="22:23" hidden="1" x14ac:dyDescent="0.2">
      <c r="V727" s="176">
        <v>3281</v>
      </c>
      <c r="W727" s="177" t="s">
        <v>1104</v>
      </c>
    </row>
    <row r="728" spans="22:23" hidden="1" x14ac:dyDescent="0.2">
      <c r="V728" s="176">
        <v>3282</v>
      </c>
      <c r="W728" s="177" t="s">
        <v>1998</v>
      </c>
    </row>
    <row r="729" spans="22:23" hidden="1" x14ac:dyDescent="0.2">
      <c r="V729" s="176">
        <v>3283</v>
      </c>
      <c r="W729" s="177" t="s">
        <v>2736</v>
      </c>
    </row>
    <row r="730" spans="22:23" hidden="1" x14ac:dyDescent="0.2">
      <c r="V730" s="176">
        <v>3284</v>
      </c>
      <c r="W730" s="177" t="s">
        <v>2732</v>
      </c>
    </row>
    <row r="731" spans="22:23" hidden="1" x14ac:dyDescent="0.2">
      <c r="V731" s="176">
        <v>3291</v>
      </c>
      <c r="W731" s="177" t="s">
        <v>12</v>
      </c>
    </row>
    <row r="732" spans="22:23" hidden="1" x14ac:dyDescent="0.2">
      <c r="V732" s="176">
        <v>3292</v>
      </c>
      <c r="W732" s="177" t="s">
        <v>215</v>
      </c>
    </row>
    <row r="733" spans="22:23" hidden="1" x14ac:dyDescent="0.2">
      <c r="V733" s="176">
        <v>3293</v>
      </c>
      <c r="W733" s="177" t="s">
        <v>102</v>
      </c>
    </row>
    <row r="734" spans="22:23" hidden="1" x14ac:dyDescent="0.2">
      <c r="V734" s="176">
        <v>3294</v>
      </c>
      <c r="W734" s="177" t="s">
        <v>2733</v>
      </c>
    </row>
    <row r="735" spans="22:23" hidden="1" x14ac:dyDescent="0.2">
      <c r="V735" s="176">
        <v>3295</v>
      </c>
      <c r="W735" s="177" t="s">
        <v>737</v>
      </c>
    </row>
    <row r="736" spans="22:23" hidden="1" x14ac:dyDescent="0.2">
      <c r="V736" s="176">
        <v>3296</v>
      </c>
      <c r="W736" s="177" t="s">
        <v>159</v>
      </c>
    </row>
    <row r="737" spans="22:23" hidden="1" x14ac:dyDescent="0.2">
      <c r="V737" s="176">
        <v>3300</v>
      </c>
      <c r="W737" s="177" t="s">
        <v>695</v>
      </c>
    </row>
    <row r="738" spans="22:23" hidden="1" x14ac:dyDescent="0.2">
      <c r="V738" s="176">
        <v>3304</v>
      </c>
      <c r="W738" s="177" t="s">
        <v>1370</v>
      </c>
    </row>
    <row r="739" spans="22:23" hidden="1" x14ac:dyDescent="0.2">
      <c r="V739" s="176">
        <v>3321</v>
      </c>
      <c r="W739" s="177" t="s">
        <v>698</v>
      </c>
    </row>
    <row r="740" spans="22:23" hidden="1" x14ac:dyDescent="0.2">
      <c r="V740" s="176">
        <v>3322</v>
      </c>
      <c r="W740" s="177" t="s">
        <v>974</v>
      </c>
    </row>
    <row r="741" spans="22:23" hidden="1" x14ac:dyDescent="0.2">
      <c r="V741" s="176">
        <v>3323</v>
      </c>
      <c r="W741" s="177" t="s">
        <v>1371</v>
      </c>
    </row>
    <row r="742" spans="22:23" hidden="1" x14ac:dyDescent="0.2">
      <c r="V742" s="176">
        <v>3324</v>
      </c>
      <c r="W742" s="177" t="s">
        <v>788</v>
      </c>
    </row>
    <row r="743" spans="22:23" hidden="1" x14ac:dyDescent="0.2">
      <c r="V743" s="176">
        <v>3325</v>
      </c>
      <c r="W743" s="177" t="s">
        <v>2098</v>
      </c>
    </row>
    <row r="744" spans="22:23" hidden="1" x14ac:dyDescent="0.2">
      <c r="V744" s="176">
        <v>3326</v>
      </c>
      <c r="W744" s="177" t="s">
        <v>2177</v>
      </c>
    </row>
    <row r="745" spans="22:23" hidden="1" x14ac:dyDescent="0.2">
      <c r="V745" s="176">
        <v>3327</v>
      </c>
      <c r="W745" s="177" t="s">
        <v>2100</v>
      </c>
    </row>
    <row r="746" spans="22:23" hidden="1" x14ac:dyDescent="0.2">
      <c r="V746" s="176">
        <v>3328</v>
      </c>
      <c r="W746" s="177" t="s">
        <v>704</v>
      </c>
    </row>
    <row r="747" spans="22:23" hidden="1" x14ac:dyDescent="0.2">
      <c r="V747" s="176">
        <v>3331</v>
      </c>
      <c r="W747" s="177" t="s">
        <v>2734</v>
      </c>
    </row>
    <row r="748" spans="22:23" hidden="1" x14ac:dyDescent="0.2">
      <c r="V748" s="176">
        <v>3332</v>
      </c>
      <c r="W748" s="177" t="s">
        <v>2482</v>
      </c>
    </row>
    <row r="749" spans="22:23" hidden="1" x14ac:dyDescent="0.2">
      <c r="V749" s="176">
        <v>3333</v>
      </c>
      <c r="W749" s="177" t="s">
        <v>2764</v>
      </c>
    </row>
    <row r="750" spans="22:23" hidden="1" x14ac:dyDescent="0.2">
      <c r="V750" s="176">
        <v>3334</v>
      </c>
      <c r="W750" s="177" t="s">
        <v>2559</v>
      </c>
    </row>
    <row r="751" spans="22:23" hidden="1" x14ac:dyDescent="0.2">
      <c r="V751" s="176">
        <v>3335</v>
      </c>
      <c r="W751" s="177" t="s">
        <v>509</v>
      </c>
    </row>
    <row r="752" spans="22:23" hidden="1" x14ac:dyDescent="0.2">
      <c r="V752" s="176">
        <v>3336</v>
      </c>
      <c r="W752" s="177" t="s">
        <v>385</v>
      </c>
    </row>
    <row r="753" spans="22:23" hidden="1" x14ac:dyDescent="0.2">
      <c r="V753" s="176">
        <v>3337</v>
      </c>
      <c r="W753" s="177" t="s">
        <v>699</v>
      </c>
    </row>
    <row r="754" spans="22:23" hidden="1" x14ac:dyDescent="0.2">
      <c r="V754" s="176">
        <v>3338</v>
      </c>
      <c r="W754" s="177" t="s">
        <v>2687</v>
      </c>
    </row>
    <row r="755" spans="22:23" hidden="1" x14ac:dyDescent="0.2">
      <c r="V755" s="176">
        <v>3341</v>
      </c>
      <c r="W755" s="177" t="s">
        <v>700</v>
      </c>
    </row>
    <row r="756" spans="22:23" hidden="1" x14ac:dyDescent="0.2">
      <c r="V756" s="176">
        <v>3343</v>
      </c>
      <c r="W756" s="177" t="s">
        <v>403</v>
      </c>
    </row>
    <row r="757" spans="22:23" hidden="1" x14ac:dyDescent="0.2">
      <c r="V757" s="176">
        <v>3344</v>
      </c>
      <c r="W757" s="177" t="s">
        <v>1930</v>
      </c>
    </row>
    <row r="758" spans="22:23" hidden="1" x14ac:dyDescent="0.2">
      <c r="V758" s="176">
        <v>3345</v>
      </c>
      <c r="W758" s="177" t="s">
        <v>1949</v>
      </c>
    </row>
    <row r="759" spans="22:23" hidden="1" x14ac:dyDescent="0.2">
      <c r="V759" s="176">
        <v>3346</v>
      </c>
      <c r="W759" s="177" t="s">
        <v>1372</v>
      </c>
    </row>
    <row r="760" spans="22:23" hidden="1" x14ac:dyDescent="0.2">
      <c r="V760" s="176">
        <v>3347</v>
      </c>
      <c r="W760" s="177" t="s">
        <v>330</v>
      </c>
    </row>
    <row r="761" spans="22:23" hidden="1" x14ac:dyDescent="0.2">
      <c r="V761" s="176">
        <v>3348</v>
      </c>
      <c r="W761" s="177" t="s">
        <v>2668</v>
      </c>
    </row>
    <row r="762" spans="22:23" hidden="1" x14ac:dyDescent="0.2">
      <c r="V762" s="176">
        <v>3349</v>
      </c>
      <c r="W762" s="177" t="s">
        <v>2054</v>
      </c>
    </row>
    <row r="763" spans="22:23" hidden="1" x14ac:dyDescent="0.2">
      <c r="V763" s="176">
        <v>3350</v>
      </c>
      <c r="W763" s="177" t="s">
        <v>1077</v>
      </c>
    </row>
    <row r="764" spans="22:23" hidden="1" x14ac:dyDescent="0.2">
      <c r="V764" s="176">
        <v>3351</v>
      </c>
      <c r="W764" s="177" t="s">
        <v>75</v>
      </c>
    </row>
    <row r="765" spans="22:23" hidden="1" x14ac:dyDescent="0.2">
      <c r="V765" s="176">
        <v>3352</v>
      </c>
      <c r="W765" s="177" t="s">
        <v>770</v>
      </c>
    </row>
    <row r="766" spans="22:23" hidden="1" x14ac:dyDescent="0.2">
      <c r="V766" s="176">
        <v>3353</v>
      </c>
      <c r="W766" s="177" t="s">
        <v>232</v>
      </c>
    </row>
    <row r="767" spans="22:23" hidden="1" x14ac:dyDescent="0.2">
      <c r="V767" s="176">
        <v>3354</v>
      </c>
      <c r="W767" s="177" t="s">
        <v>2839</v>
      </c>
    </row>
    <row r="768" spans="22:23" hidden="1" x14ac:dyDescent="0.2">
      <c r="V768" s="176">
        <v>3355</v>
      </c>
      <c r="W768" s="177" t="s">
        <v>1091</v>
      </c>
    </row>
    <row r="769" spans="22:23" hidden="1" x14ac:dyDescent="0.2">
      <c r="V769" s="176">
        <v>3356</v>
      </c>
      <c r="W769" s="177" t="s">
        <v>1253</v>
      </c>
    </row>
    <row r="770" spans="22:23" hidden="1" x14ac:dyDescent="0.2">
      <c r="V770" s="176">
        <v>3357</v>
      </c>
      <c r="W770" s="177" t="s">
        <v>2049</v>
      </c>
    </row>
    <row r="771" spans="22:23" hidden="1" x14ac:dyDescent="0.2">
      <c r="V771" s="176">
        <v>3358</v>
      </c>
      <c r="W771" s="177" t="s">
        <v>736</v>
      </c>
    </row>
    <row r="772" spans="22:23" hidden="1" x14ac:dyDescent="0.2">
      <c r="V772" s="176">
        <v>3359</v>
      </c>
      <c r="W772" s="177" t="s">
        <v>2758</v>
      </c>
    </row>
    <row r="773" spans="22:23" hidden="1" x14ac:dyDescent="0.2">
      <c r="V773" s="176">
        <v>3360</v>
      </c>
      <c r="W773" s="177" t="s">
        <v>207</v>
      </c>
    </row>
    <row r="774" spans="22:23" hidden="1" x14ac:dyDescent="0.2">
      <c r="V774" s="176">
        <v>3368</v>
      </c>
      <c r="W774" s="177" t="s">
        <v>444</v>
      </c>
    </row>
    <row r="775" spans="22:23" hidden="1" x14ac:dyDescent="0.2">
      <c r="V775" s="176">
        <v>3369</v>
      </c>
      <c r="W775" s="177" t="s">
        <v>2730</v>
      </c>
    </row>
    <row r="776" spans="22:23" hidden="1" x14ac:dyDescent="0.2">
      <c r="V776" s="176">
        <v>3371</v>
      </c>
      <c r="W776" s="177" t="s">
        <v>285</v>
      </c>
    </row>
    <row r="777" spans="22:23" hidden="1" x14ac:dyDescent="0.2">
      <c r="V777" s="176">
        <v>3372</v>
      </c>
      <c r="W777" s="177" t="s">
        <v>1714</v>
      </c>
    </row>
    <row r="778" spans="22:23" hidden="1" x14ac:dyDescent="0.2">
      <c r="V778" s="176">
        <v>3373</v>
      </c>
      <c r="W778" s="177" t="s">
        <v>424</v>
      </c>
    </row>
    <row r="779" spans="22:23" hidden="1" x14ac:dyDescent="0.2">
      <c r="V779" s="176">
        <v>3374</v>
      </c>
      <c r="W779" s="177" t="s">
        <v>647</v>
      </c>
    </row>
    <row r="780" spans="22:23" hidden="1" x14ac:dyDescent="0.2">
      <c r="V780" s="176">
        <v>3375</v>
      </c>
      <c r="W780" s="177" t="s">
        <v>1919</v>
      </c>
    </row>
    <row r="781" spans="22:23" hidden="1" x14ac:dyDescent="0.2">
      <c r="V781" s="176">
        <v>3377</v>
      </c>
      <c r="W781" s="177" t="s">
        <v>2661</v>
      </c>
    </row>
    <row r="782" spans="22:23" hidden="1" x14ac:dyDescent="0.2">
      <c r="V782" s="176">
        <v>3378</v>
      </c>
      <c r="W782" s="177" t="s">
        <v>1916</v>
      </c>
    </row>
    <row r="783" spans="22:23" hidden="1" x14ac:dyDescent="0.2">
      <c r="V783" s="176">
        <v>3379</v>
      </c>
      <c r="W783" s="177" t="s">
        <v>701</v>
      </c>
    </row>
    <row r="784" spans="22:23" hidden="1" x14ac:dyDescent="0.2">
      <c r="V784" s="176">
        <v>3381</v>
      </c>
      <c r="W784" s="177" t="s">
        <v>2256</v>
      </c>
    </row>
    <row r="785" spans="22:23" hidden="1" x14ac:dyDescent="0.2">
      <c r="V785" s="176">
        <v>3382</v>
      </c>
      <c r="W785" s="177" t="s">
        <v>2735</v>
      </c>
    </row>
    <row r="786" spans="22:23" hidden="1" x14ac:dyDescent="0.2">
      <c r="V786" s="176">
        <v>3383</v>
      </c>
      <c r="W786" s="177" t="s">
        <v>975</v>
      </c>
    </row>
    <row r="787" spans="22:23" hidden="1" x14ac:dyDescent="0.2">
      <c r="V787" s="176">
        <v>3384</v>
      </c>
      <c r="W787" s="177" t="s">
        <v>1209</v>
      </c>
    </row>
    <row r="788" spans="22:23" hidden="1" x14ac:dyDescent="0.2">
      <c r="V788" s="176">
        <v>3385</v>
      </c>
      <c r="W788" s="177" t="s">
        <v>2812</v>
      </c>
    </row>
    <row r="789" spans="22:23" hidden="1" x14ac:dyDescent="0.2">
      <c r="V789" s="176">
        <v>3386</v>
      </c>
      <c r="W789" s="177" t="s">
        <v>2458</v>
      </c>
    </row>
    <row r="790" spans="22:23" hidden="1" x14ac:dyDescent="0.2">
      <c r="V790" s="176">
        <v>3387</v>
      </c>
      <c r="W790" s="177" t="s">
        <v>2901</v>
      </c>
    </row>
    <row r="791" spans="22:23" hidden="1" x14ac:dyDescent="0.2">
      <c r="V791" s="176">
        <v>3388</v>
      </c>
      <c r="W791" s="177" t="s">
        <v>2304</v>
      </c>
    </row>
    <row r="792" spans="22:23" hidden="1" x14ac:dyDescent="0.2">
      <c r="V792" s="176">
        <v>3390</v>
      </c>
      <c r="W792" s="177" t="s">
        <v>1373</v>
      </c>
    </row>
    <row r="793" spans="22:23" hidden="1" x14ac:dyDescent="0.2">
      <c r="V793" s="176">
        <v>3394</v>
      </c>
      <c r="W793" s="177" t="s">
        <v>703</v>
      </c>
    </row>
    <row r="794" spans="22:23" hidden="1" x14ac:dyDescent="0.2">
      <c r="V794" s="176">
        <v>3395</v>
      </c>
      <c r="W794" s="177" t="s">
        <v>623</v>
      </c>
    </row>
    <row r="795" spans="22:23" hidden="1" x14ac:dyDescent="0.2">
      <c r="V795" s="176">
        <v>3396</v>
      </c>
      <c r="W795" s="177" t="s">
        <v>1155</v>
      </c>
    </row>
    <row r="796" spans="22:23" hidden="1" x14ac:dyDescent="0.2">
      <c r="V796" s="176">
        <v>3397</v>
      </c>
      <c r="W796" s="177" t="s">
        <v>1833</v>
      </c>
    </row>
    <row r="797" spans="22:23" hidden="1" x14ac:dyDescent="0.2">
      <c r="V797" s="176">
        <v>3398</v>
      </c>
      <c r="W797" s="177" t="s">
        <v>2044</v>
      </c>
    </row>
    <row r="798" spans="22:23" hidden="1" x14ac:dyDescent="0.2">
      <c r="V798" s="176">
        <v>3399</v>
      </c>
      <c r="W798" s="177" t="s">
        <v>263</v>
      </c>
    </row>
    <row r="799" spans="22:23" hidden="1" x14ac:dyDescent="0.2">
      <c r="V799" s="176">
        <v>3400</v>
      </c>
      <c r="W799" s="177" t="s">
        <v>1908</v>
      </c>
    </row>
    <row r="800" spans="22:23" hidden="1" x14ac:dyDescent="0.2">
      <c r="V800" s="176">
        <v>3411</v>
      </c>
      <c r="W800" s="177" t="s">
        <v>2677</v>
      </c>
    </row>
    <row r="801" spans="22:23" hidden="1" x14ac:dyDescent="0.2">
      <c r="V801" s="176">
        <v>3412</v>
      </c>
      <c r="W801" s="177" t="s">
        <v>459</v>
      </c>
    </row>
    <row r="802" spans="22:23" hidden="1" x14ac:dyDescent="0.2">
      <c r="V802" s="176">
        <v>3413</v>
      </c>
      <c r="W802" s="177" t="s">
        <v>565</v>
      </c>
    </row>
    <row r="803" spans="22:23" hidden="1" x14ac:dyDescent="0.2">
      <c r="V803" s="176">
        <v>3414</v>
      </c>
      <c r="W803" s="177" t="s">
        <v>512</v>
      </c>
    </row>
    <row r="804" spans="22:23" hidden="1" x14ac:dyDescent="0.2">
      <c r="V804" s="176">
        <v>3416</v>
      </c>
      <c r="W804" s="177" t="s">
        <v>2724</v>
      </c>
    </row>
    <row r="805" spans="22:23" hidden="1" x14ac:dyDescent="0.2">
      <c r="V805" s="176">
        <v>3417</v>
      </c>
      <c r="W805" s="177" t="s">
        <v>566</v>
      </c>
    </row>
    <row r="806" spans="22:23" hidden="1" x14ac:dyDescent="0.2">
      <c r="V806" s="176">
        <v>3418</v>
      </c>
      <c r="W806" s="177" t="s">
        <v>2635</v>
      </c>
    </row>
    <row r="807" spans="22:23" hidden="1" x14ac:dyDescent="0.2">
      <c r="V807" s="176">
        <v>3421</v>
      </c>
      <c r="W807" s="177" t="s">
        <v>1912</v>
      </c>
    </row>
    <row r="808" spans="22:23" hidden="1" x14ac:dyDescent="0.2">
      <c r="V808" s="176">
        <v>3422</v>
      </c>
      <c r="W808" s="177" t="s">
        <v>506</v>
      </c>
    </row>
    <row r="809" spans="22:23" hidden="1" x14ac:dyDescent="0.2">
      <c r="V809" s="176">
        <v>3423</v>
      </c>
      <c r="W809" s="177" t="s">
        <v>2773</v>
      </c>
    </row>
    <row r="810" spans="22:23" hidden="1" x14ac:dyDescent="0.2">
      <c r="V810" s="176">
        <v>3424</v>
      </c>
      <c r="W810" s="177" t="s">
        <v>1070</v>
      </c>
    </row>
    <row r="811" spans="22:23" hidden="1" x14ac:dyDescent="0.2">
      <c r="V811" s="176">
        <v>3425</v>
      </c>
      <c r="W811" s="177" t="s">
        <v>2430</v>
      </c>
    </row>
    <row r="812" spans="22:23" hidden="1" x14ac:dyDescent="0.2">
      <c r="V812" s="176">
        <v>3426</v>
      </c>
      <c r="W812" s="177" t="s">
        <v>477</v>
      </c>
    </row>
    <row r="813" spans="22:23" hidden="1" x14ac:dyDescent="0.2">
      <c r="V813" s="176">
        <v>3431</v>
      </c>
      <c r="W813" s="177" t="s">
        <v>59</v>
      </c>
    </row>
    <row r="814" spans="22:23" hidden="1" x14ac:dyDescent="0.2">
      <c r="V814" s="176">
        <v>3432</v>
      </c>
      <c r="W814" s="177" t="s">
        <v>719</v>
      </c>
    </row>
    <row r="815" spans="22:23" hidden="1" x14ac:dyDescent="0.2">
      <c r="V815" s="176">
        <v>3433</v>
      </c>
      <c r="W815" s="177" t="s">
        <v>1374</v>
      </c>
    </row>
    <row r="816" spans="22:23" hidden="1" x14ac:dyDescent="0.2">
      <c r="V816" s="176">
        <v>3434</v>
      </c>
      <c r="W816" s="177" t="s">
        <v>1836</v>
      </c>
    </row>
    <row r="817" spans="22:23" hidden="1" x14ac:dyDescent="0.2">
      <c r="V817" s="176">
        <v>3441</v>
      </c>
      <c r="W817" s="177" t="s">
        <v>1375</v>
      </c>
    </row>
    <row r="818" spans="22:23" hidden="1" x14ac:dyDescent="0.2">
      <c r="V818" s="176">
        <v>3442</v>
      </c>
      <c r="W818" s="177" t="s">
        <v>579</v>
      </c>
    </row>
    <row r="819" spans="22:23" hidden="1" x14ac:dyDescent="0.2">
      <c r="V819" s="176">
        <v>3443</v>
      </c>
      <c r="W819" s="177" t="s">
        <v>1911</v>
      </c>
    </row>
    <row r="820" spans="22:23" hidden="1" x14ac:dyDescent="0.2">
      <c r="V820" s="176">
        <v>3444</v>
      </c>
      <c r="W820" s="177" t="s">
        <v>849</v>
      </c>
    </row>
    <row r="821" spans="22:23" hidden="1" x14ac:dyDescent="0.2">
      <c r="V821" s="176">
        <v>3450</v>
      </c>
      <c r="W821" s="177" t="s">
        <v>1900</v>
      </c>
    </row>
    <row r="822" spans="22:23" hidden="1" x14ac:dyDescent="0.2">
      <c r="V822" s="176">
        <v>3458</v>
      </c>
      <c r="W822" s="177" t="s">
        <v>2804</v>
      </c>
    </row>
    <row r="823" spans="22:23" hidden="1" x14ac:dyDescent="0.2">
      <c r="V823" s="176">
        <v>3459</v>
      </c>
      <c r="W823" s="177" t="s">
        <v>1006</v>
      </c>
    </row>
    <row r="824" spans="22:23" hidden="1" x14ac:dyDescent="0.2">
      <c r="V824" s="176">
        <v>3461</v>
      </c>
      <c r="W824" s="177" t="s">
        <v>702</v>
      </c>
    </row>
    <row r="825" spans="22:23" hidden="1" x14ac:dyDescent="0.2">
      <c r="V825" s="176">
        <v>3462</v>
      </c>
      <c r="W825" s="177" t="s">
        <v>478</v>
      </c>
    </row>
    <row r="826" spans="22:23" hidden="1" x14ac:dyDescent="0.2">
      <c r="V826" s="176">
        <v>3463</v>
      </c>
      <c r="W826" s="177" t="s">
        <v>2060</v>
      </c>
    </row>
    <row r="827" spans="22:23" hidden="1" x14ac:dyDescent="0.2">
      <c r="V827" s="176">
        <v>3464</v>
      </c>
      <c r="W827" s="177" t="s">
        <v>2833</v>
      </c>
    </row>
    <row r="828" spans="22:23" hidden="1" x14ac:dyDescent="0.2">
      <c r="V828" s="176">
        <v>3465</v>
      </c>
      <c r="W828" s="177" t="s">
        <v>2780</v>
      </c>
    </row>
    <row r="829" spans="22:23" hidden="1" x14ac:dyDescent="0.2">
      <c r="V829" s="176">
        <v>3466</v>
      </c>
      <c r="W829" s="177" t="s">
        <v>2791</v>
      </c>
    </row>
    <row r="830" spans="22:23" hidden="1" x14ac:dyDescent="0.2">
      <c r="V830" s="176">
        <v>3467</v>
      </c>
      <c r="W830" s="177" t="s">
        <v>275</v>
      </c>
    </row>
    <row r="831" spans="22:23" hidden="1" x14ac:dyDescent="0.2">
      <c r="V831" s="176">
        <v>3500</v>
      </c>
      <c r="W831" s="177" t="s">
        <v>1937</v>
      </c>
    </row>
    <row r="832" spans="22:23" hidden="1" x14ac:dyDescent="0.2">
      <c r="V832" s="176">
        <v>3501</v>
      </c>
      <c r="W832" s="177" t="s">
        <v>1937</v>
      </c>
    </row>
    <row r="833" spans="22:23" hidden="1" x14ac:dyDescent="0.2">
      <c r="V833" s="176">
        <v>3508</v>
      </c>
      <c r="W833" s="177" t="s">
        <v>1376</v>
      </c>
    </row>
    <row r="834" spans="22:23" hidden="1" x14ac:dyDescent="0.2">
      <c r="V834" s="176">
        <v>3509</v>
      </c>
      <c r="W834" s="177" t="s">
        <v>1937</v>
      </c>
    </row>
    <row r="835" spans="22:23" hidden="1" x14ac:dyDescent="0.2">
      <c r="V835" s="176">
        <v>3510</v>
      </c>
      <c r="W835" s="177" t="s">
        <v>1377</v>
      </c>
    </row>
    <row r="836" spans="22:23" hidden="1" x14ac:dyDescent="0.2">
      <c r="V836" s="176">
        <v>3511</v>
      </c>
      <c r="W836" s="177" t="s">
        <v>1378</v>
      </c>
    </row>
    <row r="837" spans="22:23" hidden="1" x14ac:dyDescent="0.2">
      <c r="V837" s="176">
        <v>3515</v>
      </c>
      <c r="W837" s="177" t="s">
        <v>1937</v>
      </c>
    </row>
    <row r="838" spans="22:23" hidden="1" x14ac:dyDescent="0.2">
      <c r="V838" s="176">
        <v>3516</v>
      </c>
      <c r="W838" s="177" t="s">
        <v>1937</v>
      </c>
    </row>
    <row r="839" spans="22:23" hidden="1" x14ac:dyDescent="0.2">
      <c r="V839" s="176">
        <v>3517</v>
      </c>
      <c r="W839" s="177" t="s">
        <v>1379</v>
      </c>
    </row>
    <row r="840" spans="22:23" hidden="1" x14ac:dyDescent="0.2">
      <c r="V840" s="176">
        <v>3518</v>
      </c>
      <c r="W840" s="177" t="s">
        <v>1380</v>
      </c>
    </row>
    <row r="841" spans="22:23" hidden="1" x14ac:dyDescent="0.2">
      <c r="V841" s="176">
        <v>3519</v>
      </c>
      <c r="W841" s="177" t="s">
        <v>1381</v>
      </c>
    </row>
    <row r="842" spans="22:23" hidden="1" x14ac:dyDescent="0.2">
      <c r="V842" s="176">
        <v>3521</v>
      </c>
      <c r="W842" s="177" t="s">
        <v>1382</v>
      </c>
    </row>
    <row r="843" spans="22:23" hidden="1" x14ac:dyDescent="0.2">
      <c r="V843" s="176">
        <v>3524</v>
      </c>
      <c r="W843" s="177" t="s">
        <v>1937</v>
      </c>
    </row>
    <row r="844" spans="22:23" hidden="1" x14ac:dyDescent="0.2">
      <c r="V844" s="176">
        <v>3525</v>
      </c>
      <c r="W844" s="177" t="s">
        <v>1937</v>
      </c>
    </row>
    <row r="845" spans="22:23" hidden="1" x14ac:dyDescent="0.2">
      <c r="V845" s="176">
        <v>3526</v>
      </c>
      <c r="W845" s="177" t="s">
        <v>1937</v>
      </c>
    </row>
    <row r="846" spans="22:23" hidden="1" x14ac:dyDescent="0.2">
      <c r="V846" s="176">
        <v>3527</v>
      </c>
      <c r="W846" s="177" t="s">
        <v>1937</v>
      </c>
    </row>
    <row r="847" spans="22:23" hidden="1" x14ac:dyDescent="0.2">
      <c r="V847" s="176">
        <v>3528</v>
      </c>
      <c r="W847" s="177" t="s">
        <v>1937</v>
      </c>
    </row>
    <row r="848" spans="22:23" hidden="1" x14ac:dyDescent="0.2">
      <c r="V848" s="176">
        <v>3529</v>
      </c>
      <c r="W848" s="177" t="s">
        <v>1937</v>
      </c>
    </row>
    <row r="849" spans="22:23" hidden="1" x14ac:dyDescent="0.2">
      <c r="V849" s="176">
        <v>3530</v>
      </c>
      <c r="W849" s="177" t="s">
        <v>1937</v>
      </c>
    </row>
    <row r="850" spans="22:23" hidden="1" x14ac:dyDescent="0.2">
      <c r="V850" s="176">
        <v>3531</v>
      </c>
      <c r="W850" s="177" t="s">
        <v>1937</v>
      </c>
    </row>
    <row r="851" spans="22:23" hidden="1" x14ac:dyDescent="0.2">
      <c r="V851" s="176">
        <v>3532</v>
      </c>
      <c r="W851" s="177" t="s">
        <v>1937</v>
      </c>
    </row>
    <row r="852" spans="22:23" hidden="1" x14ac:dyDescent="0.2">
      <c r="V852" s="176">
        <v>3533</v>
      </c>
      <c r="W852" s="177" t="s">
        <v>1937</v>
      </c>
    </row>
    <row r="853" spans="22:23" hidden="1" x14ac:dyDescent="0.2">
      <c r="V853" s="176">
        <v>3534</v>
      </c>
      <c r="W853" s="177" t="s">
        <v>1937</v>
      </c>
    </row>
    <row r="854" spans="22:23" hidden="1" x14ac:dyDescent="0.2">
      <c r="V854" s="176">
        <v>3535</v>
      </c>
      <c r="W854" s="177" t="s">
        <v>1937</v>
      </c>
    </row>
    <row r="855" spans="22:23" hidden="1" x14ac:dyDescent="0.2">
      <c r="V855" s="176">
        <v>3551</v>
      </c>
      <c r="W855" s="177" t="s">
        <v>2161</v>
      </c>
    </row>
    <row r="856" spans="22:23" hidden="1" x14ac:dyDescent="0.2">
      <c r="V856" s="176">
        <v>3552</v>
      </c>
      <c r="W856" s="177" t="s">
        <v>1965</v>
      </c>
    </row>
    <row r="857" spans="22:23" hidden="1" x14ac:dyDescent="0.2">
      <c r="V857" s="176">
        <v>3553</v>
      </c>
      <c r="W857" s="177" t="s">
        <v>1229</v>
      </c>
    </row>
    <row r="858" spans="22:23" hidden="1" x14ac:dyDescent="0.2">
      <c r="V858" s="176">
        <v>3554</v>
      </c>
      <c r="W858" s="177" t="s">
        <v>507</v>
      </c>
    </row>
    <row r="859" spans="22:23" hidden="1" x14ac:dyDescent="0.2">
      <c r="V859" s="176">
        <v>3555</v>
      </c>
      <c r="W859" s="177" t="s">
        <v>935</v>
      </c>
    </row>
    <row r="860" spans="22:23" hidden="1" x14ac:dyDescent="0.2">
      <c r="V860" s="176">
        <v>3556</v>
      </c>
      <c r="W860" s="177" t="s">
        <v>1201</v>
      </c>
    </row>
    <row r="861" spans="22:23" hidden="1" x14ac:dyDescent="0.2">
      <c r="V861" s="176">
        <v>3557</v>
      </c>
      <c r="W861" s="177" t="s">
        <v>511</v>
      </c>
    </row>
    <row r="862" spans="22:23" hidden="1" x14ac:dyDescent="0.2">
      <c r="V862" s="176">
        <v>3559</v>
      </c>
      <c r="W862" s="177" t="s">
        <v>2381</v>
      </c>
    </row>
    <row r="863" spans="22:23" hidden="1" x14ac:dyDescent="0.2">
      <c r="V863" s="176">
        <v>3561</v>
      </c>
      <c r="W863" s="177" t="s">
        <v>790</v>
      </c>
    </row>
    <row r="864" spans="22:23" hidden="1" x14ac:dyDescent="0.2">
      <c r="V864" s="176">
        <v>3562</v>
      </c>
      <c r="W864" s="177" t="s">
        <v>2160</v>
      </c>
    </row>
    <row r="865" spans="22:23" hidden="1" x14ac:dyDescent="0.2">
      <c r="V865" s="176">
        <v>3563</v>
      </c>
      <c r="W865" s="177" t="s">
        <v>965</v>
      </c>
    </row>
    <row r="866" spans="22:23" hidden="1" x14ac:dyDescent="0.2">
      <c r="V866" s="176">
        <v>3564</v>
      </c>
      <c r="W866" s="177" t="s">
        <v>967</v>
      </c>
    </row>
    <row r="867" spans="22:23" hidden="1" x14ac:dyDescent="0.2">
      <c r="V867" s="176">
        <v>3565</v>
      </c>
      <c r="W867" s="177" t="s">
        <v>2809</v>
      </c>
    </row>
    <row r="868" spans="22:23" hidden="1" x14ac:dyDescent="0.2">
      <c r="V868" s="176">
        <v>3571</v>
      </c>
      <c r="W868" s="177" t="s">
        <v>259</v>
      </c>
    </row>
    <row r="869" spans="22:23" hidden="1" x14ac:dyDescent="0.2">
      <c r="V869" s="176">
        <v>3572</v>
      </c>
      <c r="W869" s="177" t="s">
        <v>2418</v>
      </c>
    </row>
    <row r="870" spans="22:23" hidden="1" x14ac:dyDescent="0.2">
      <c r="V870" s="176">
        <v>3573</v>
      </c>
      <c r="W870" s="177" t="s">
        <v>2421</v>
      </c>
    </row>
    <row r="871" spans="22:23" hidden="1" x14ac:dyDescent="0.2">
      <c r="V871" s="176">
        <v>3574</v>
      </c>
      <c r="W871" s="177" t="s">
        <v>487</v>
      </c>
    </row>
    <row r="872" spans="22:23" hidden="1" x14ac:dyDescent="0.2">
      <c r="V872" s="176">
        <v>3575</v>
      </c>
      <c r="W872" s="177" t="s">
        <v>421</v>
      </c>
    </row>
    <row r="873" spans="22:23" hidden="1" x14ac:dyDescent="0.2">
      <c r="V873" s="176">
        <v>3576</v>
      </c>
      <c r="W873" s="177" t="s">
        <v>2416</v>
      </c>
    </row>
    <row r="874" spans="22:23" hidden="1" x14ac:dyDescent="0.2">
      <c r="V874" s="176">
        <v>3577</v>
      </c>
      <c r="W874" s="177" t="s">
        <v>1720</v>
      </c>
    </row>
    <row r="875" spans="22:23" hidden="1" x14ac:dyDescent="0.2">
      <c r="V875" s="176">
        <v>3578</v>
      </c>
      <c r="W875" s="177" t="s">
        <v>1383</v>
      </c>
    </row>
    <row r="876" spans="22:23" hidden="1" x14ac:dyDescent="0.2">
      <c r="V876" s="176">
        <v>3579</v>
      </c>
      <c r="W876" s="177" t="s">
        <v>1165</v>
      </c>
    </row>
    <row r="877" spans="22:23" hidden="1" x14ac:dyDescent="0.2">
      <c r="V877" s="176">
        <v>3580</v>
      </c>
      <c r="W877" s="177" t="s">
        <v>1384</v>
      </c>
    </row>
    <row r="878" spans="22:23" hidden="1" x14ac:dyDescent="0.2">
      <c r="V878" s="176">
        <v>3585</v>
      </c>
      <c r="W878" s="177" t="s">
        <v>2832</v>
      </c>
    </row>
    <row r="879" spans="22:23" hidden="1" x14ac:dyDescent="0.2">
      <c r="V879" s="176">
        <v>3586</v>
      </c>
      <c r="W879" s="177" t="s">
        <v>2420</v>
      </c>
    </row>
    <row r="880" spans="22:23" hidden="1" x14ac:dyDescent="0.2">
      <c r="V880" s="176">
        <v>3587</v>
      </c>
      <c r="W880" s="177" t="s">
        <v>2816</v>
      </c>
    </row>
    <row r="881" spans="22:23" hidden="1" x14ac:dyDescent="0.2">
      <c r="V881" s="176">
        <v>3588</v>
      </c>
      <c r="W881" s="177" t="s">
        <v>948</v>
      </c>
    </row>
    <row r="882" spans="22:23" hidden="1" x14ac:dyDescent="0.2">
      <c r="V882" s="176">
        <v>3589</v>
      </c>
      <c r="W882" s="177" t="s">
        <v>2828</v>
      </c>
    </row>
    <row r="883" spans="22:23" hidden="1" x14ac:dyDescent="0.2">
      <c r="V883" s="176">
        <v>3591</v>
      </c>
      <c r="W883" s="177" t="s">
        <v>2179</v>
      </c>
    </row>
    <row r="884" spans="22:23" hidden="1" x14ac:dyDescent="0.2">
      <c r="V884" s="176">
        <v>3592</v>
      </c>
      <c r="W884" s="177" t="s">
        <v>2063</v>
      </c>
    </row>
    <row r="885" spans="22:23" hidden="1" x14ac:dyDescent="0.2">
      <c r="V885" s="176">
        <v>3593</v>
      </c>
      <c r="W885" s="177" t="s">
        <v>946</v>
      </c>
    </row>
    <row r="886" spans="22:23" hidden="1" x14ac:dyDescent="0.2">
      <c r="V886" s="176">
        <v>3594</v>
      </c>
      <c r="W886" s="177" t="s">
        <v>949</v>
      </c>
    </row>
    <row r="887" spans="22:23" hidden="1" x14ac:dyDescent="0.2">
      <c r="V887" s="176">
        <v>3595</v>
      </c>
      <c r="W887" s="177" t="s">
        <v>950</v>
      </c>
    </row>
    <row r="888" spans="22:23" hidden="1" x14ac:dyDescent="0.2">
      <c r="V888" s="176">
        <v>3596</v>
      </c>
      <c r="W888" s="177" t="s">
        <v>2562</v>
      </c>
    </row>
    <row r="889" spans="22:23" hidden="1" x14ac:dyDescent="0.2">
      <c r="V889" s="176">
        <v>3597</v>
      </c>
      <c r="W889" s="177" t="s">
        <v>947</v>
      </c>
    </row>
    <row r="890" spans="22:23" hidden="1" x14ac:dyDescent="0.2">
      <c r="V890" s="176">
        <v>3598</v>
      </c>
      <c r="W890" s="177" t="s">
        <v>1988</v>
      </c>
    </row>
    <row r="891" spans="22:23" hidden="1" x14ac:dyDescent="0.2">
      <c r="V891" s="176">
        <v>3599</v>
      </c>
      <c r="W891" s="177" t="s">
        <v>2424</v>
      </c>
    </row>
    <row r="892" spans="22:23" hidden="1" x14ac:dyDescent="0.2">
      <c r="V892" s="176">
        <v>3600</v>
      </c>
      <c r="W892" s="177" t="s">
        <v>2181</v>
      </c>
    </row>
    <row r="893" spans="22:23" hidden="1" x14ac:dyDescent="0.2">
      <c r="V893" s="176">
        <v>3603</v>
      </c>
      <c r="W893" s="177" t="s">
        <v>1385</v>
      </c>
    </row>
    <row r="894" spans="22:23" hidden="1" x14ac:dyDescent="0.2">
      <c r="V894" s="176">
        <v>3604</v>
      </c>
      <c r="W894" s="177" t="s">
        <v>1386</v>
      </c>
    </row>
    <row r="895" spans="22:23" hidden="1" x14ac:dyDescent="0.2">
      <c r="V895" s="176">
        <v>3608</v>
      </c>
      <c r="W895" s="177" t="s">
        <v>758</v>
      </c>
    </row>
    <row r="896" spans="22:23" hidden="1" x14ac:dyDescent="0.2">
      <c r="V896" s="176">
        <v>3621</v>
      </c>
      <c r="W896" s="177" t="s">
        <v>1387</v>
      </c>
    </row>
    <row r="897" spans="22:23" hidden="1" x14ac:dyDescent="0.2">
      <c r="V897" s="176">
        <v>3622</v>
      </c>
      <c r="W897" s="177" t="s">
        <v>2917</v>
      </c>
    </row>
    <row r="898" spans="22:23" hidden="1" x14ac:dyDescent="0.2">
      <c r="V898" s="176">
        <v>3623</v>
      </c>
      <c r="W898" s="177" t="s">
        <v>479</v>
      </c>
    </row>
    <row r="899" spans="22:23" hidden="1" x14ac:dyDescent="0.2">
      <c r="V899" s="176">
        <v>3625</v>
      </c>
      <c r="W899" s="177" t="s">
        <v>1388</v>
      </c>
    </row>
    <row r="900" spans="22:23" hidden="1" x14ac:dyDescent="0.2">
      <c r="V900" s="176">
        <v>3626</v>
      </c>
      <c r="W900" s="177" t="s">
        <v>928</v>
      </c>
    </row>
    <row r="901" spans="22:23" hidden="1" x14ac:dyDescent="0.2">
      <c r="V901" s="176">
        <v>3627</v>
      </c>
      <c r="W901" s="177" t="s">
        <v>1389</v>
      </c>
    </row>
    <row r="902" spans="22:23" hidden="1" x14ac:dyDescent="0.2">
      <c r="V902" s="176">
        <v>3630</v>
      </c>
      <c r="W902" s="177" t="s">
        <v>2335</v>
      </c>
    </row>
    <row r="903" spans="22:23" hidden="1" x14ac:dyDescent="0.2">
      <c r="V903" s="176">
        <v>3635</v>
      </c>
      <c r="W903" s="177" t="s">
        <v>664</v>
      </c>
    </row>
    <row r="904" spans="22:23" hidden="1" x14ac:dyDescent="0.2">
      <c r="V904" s="176">
        <v>3636</v>
      </c>
      <c r="W904" s="177" t="s">
        <v>1390</v>
      </c>
    </row>
    <row r="905" spans="22:23" hidden="1" x14ac:dyDescent="0.2">
      <c r="V905" s="176">
        <v>3641</v>
      </c>
      <c r="W905" s="177" t="s">
        <v>1982</v>
      </c>
    </row>
    <row r="906" spans="22:23" hidden="1" x14ac:dyDescent="0.2">
      <c r="V906" s="176">
        <v>3642</v>
      </c>
      <c r="W906" s="177" t="s">
        <v>366</v>
      </c>
    </row>
    <row r="907" spans="22:23" hidden="1" x14ac:dyDescent="0.2">
      <c r="V907" s="176">
        <v>3643</v>
      </c>
      <c r="W907" s="177" t="s">
        <v>618</v>
      </c>
    </row>
    <row r="908" spans="22:23" hidden="1" x14ac:dyDescent="0.2">
      <c r="V908" s="176">
        <v>3644</v>
      </c>
      <c r="W908" s="177" t="s">
        <v>2725</v>
      </c>
    </row>
    <row r="909" spans="22:23" hidden="1" x14ac:dyDescent="0.2">
      <c r="V909" s="176">
        <v>3645</v>
      </c>
      <c r="W909" s="177" t="s">
        <v>1837</v>
      </c>
    </row>
    <row r="910" spans="22:23" hidden="1" x14ac:dyDescent="0.2">
      <c r="V910" s="176">
        <v>3646</v>
      </c>
      <c r="W910" s="177" t="s">
        <v>2061</v>
      </c>
    </row>
    <row r="911" spans="22:23" hidden="1" x14ac:dyDescent="0.2">
      <c r="V911" s="176">
        <v>3647</v>
      </c>
      <c r="W911" s="177" t="s">
        <v>586</v>
      </c>
    </row>
    <row r="912" spans="22:23" hidden="1" x14ac:dyDescent="0.2">
      <c r="V912" s="176">
        <v>3648</v>
      </c>
      <c r="W912" s="177" t="s">
        <v>1391</v>
      </c>
    </row>
    <row r="913" spans="22:23" hidden="1" x14ac:dyDescent="0.2">
      <c r="V913" s="176">
        <v>3651</v>
      </c>
      <c r="W913" s="177" t="s">
        <v>1392</v>
      </c>
    </row>
    <row r="914" spans="22:23" hidden="1" x14ac:dyDescent="0.2">
      <c r="V914" s="176">
        <v>3652</v>
      </c>
      <c r="W914" s="177" t="s">
        <v>2419</v>
      </c>
    </row>
    <row r="915" spans="22:23" hidden="1" x14ac:dyDescent="0.2">
      <c r="V915" s="176">
        <v>3653</v>
      </c>
      <c r="W915" s="177" t="s">
        <v>2422</v>
      </c>
    </row>
    <row r="916" spans="22:23" hidden="1" x14ac:dyDescent="0.2">
      <c r="V916" s="176">
        <v>3654</v>
      </c>
      <c r="W916" s="177" t="s">
        <v>368</v>
      </c>
    </row>
    <row r="917" spans="22:23" hidden="1" x14ac:dyDescent="0.2">
      <c r="V917" s="176">
        <v>3655</v>
      </c>
      <c r="W917" s="177" t="s">
        <v>970</v>
      </c>
    </row>
    <row r="918" spans="22:23" hidden="1" x14ac:dyDescent="0.2">
      <c r="V918" s="176">
        <v>3656</v>
      </c>
      <c r="W918" s="177" t="s">
        <v>1393</v>
      </c>
    </row>
    <row r="919" spans="22:23" hidden="1" x14ac:dyDescent="0.2">
      <c r="V919" s="176">
        <v>3657</v>
      </c>
      <c r="W919" s="177" t="s">
        <v>1179</v>
      </c>
    </row>
    <row r="920" spans="22:23" hidden="1" x14ac:dyDescent="0.2">
      <c r="V920" s="176">
        <v>3658</v>
      </c>
      <c r="W920" s="177" t="s">
        <v>476</v>
      </c>
    </row>
    <row r="921" spans="22:23" hidden="1" x14ac:dyDescent="0.2">
      <c r="V921" s="176">
        <v>3659</v>
      </c>
      <c r="W921" s="177" t="s">
        <v>2460</v>
      </c>
    </row>
    <row r="922" spans="22:23" hidden="1" x14ac:dyDescent="0.2">
      <c r="V922" s="176">
        <v>3661</v>
      </c>
      <c r="W922" s="177" t="s">
        <v>1394</v>
      </c>
    </row>
    <row r="923" spans="22:23" hidden="1" x14ac:dyDescent="0.2">
      <c r="V923" s="176">
        <v>3662</v>
      </c>
      <c r="W923" s="177" t="s">
        <v>1395</v>
      </c>
    </row>
    <row r="924" spans="22:23" hidden="1" x14ac:dyDescent="0.2">
      <c r="V924" s="176">
        <v>3663</v>
      </c>
      <c r="W924" s="177" t="s">
        <v>273</v>
      </c>
    </row>
    <row r="925" spans="22:23" hidden="1" x14ac:dyDescent="0.2">
      <c r="V925" s="176">
        <v>3664</v>
      </c>
      <c r="W925" s="177" t="s">
        <v>1044</v>
      </c>
    </row>
    <row r="926" spans="22:23" hidden="1" x14ac:dyDescent="0.2">
      <c r="V926" s="176">
        <v>3671</v>
      </c>
      <c r="W926" s="177" t="s">
        <v>1396</v>
      </c>
    </row>
    <row r="927" spans="22:23" hidden="1" x14ac:dyDescent="0.2">
      <c r="V927" s="176">
        <v>3672</v>
      </c>
      <c r="W927" s="177" t="s">
        <v>1396</v>
      </c>
    </row>
    <row r="928" spans="22:23" hidden="1" x14ac:dyDescent="0.2">
      <c r="V928" s="176">
        <v>3700</v>
      </c>
      <c r="W928" s="177" t="s">
        <v>1126</v>
      </c>
    </row>
    <row r="929" spans="22:23" hidden="1" x14ac:dyDescent="0.2">
      <c r="V929" s="176">
        <v>3704</v>
      </c>
      <c r="W929" s="177" t="s">
        <v>1397</v>
      </c>
    </row>
    <row r="930" spans="22:23" hidden="1" x14ac:dyDescent="0.2">
      <c r="V930" s="176">
        <v>3711</v>
      </c>
      <c r="W930" s="177" t="s">
        <v>2670</v>
      </c>
    </row>
    <row r="931" spans="22:23" hidden="1" x14ac:dyDescent="0.2">
      <c r="V931" s="176">
        <v>3712</v>
      </c>
      <c r="W931" s="177" t="s">
        <v>1398</v>
      </c>
    </row>
    <row r="932" spans="22:23" hidden="1" x14ac:dyDescent="0.2">
      <c r="V932" s="176">
        <v>3713</v>
      </c>
      <c r="W932" s="177" t="s">
        <v>274</v>
      </c>
    </row>
    <row r="933" spans="22:23" hidden="1" x14ac:dyDescent="0.2">
      <c r="V933" s="176">
        <v>3714</v>
      </c>
      <c r="W933" s="177" t="s">
        <v>1399</v>
      </c>
    </row>
    <row r="934" spans="22:23" hidden="1" x14ac:dyDescent="0.2">
      <c r="V934" s="176">
        <v>3715</v>
      </c>
      <c r="W934" s="177" t="s">
        <v>857</v>
      </c>
    </row>
    <row r="935" spans="22:23" hidden="1" x14ac:dyDescent="0.2">
      <c r="V935" s="176">
        <v>3716</v>
      </c>
      <c r="W935" s="177" t="s">
        <v>1400</v>
      </c>
    </row>
    <row r="936" spans="22:23" hidden="1" x14ac:dyDescent="0.2">
      <c r="V936" s="176">
        <v>3717</v>
      </c>
      <c r="W936" s="177" t="s">
        <v>240</v>
      </c>
    </row>
    <row r="937" spans="22:23" hidden="1" x14ac:dyDescent="0.2">
      <c r="V937" s="176">
        <v>3718</v>
      </c>
      <c r="W937" s="177" t="s">
        <v>1883</v>
      </c>
    </row>
    <row r="938" spans="22:23" hidden="1" x14ac:dyDescent="0.2">
      <c r="V938" s="176">
        <v>3720</v>
      </c>
      <c r="W938" s="177" t="s">
        <v>1401</v>
      </c>
    </row>
    <row r="939" spans="22:23" hidden="1" x14ac:dyDescent="0.2">
      <c r="V939" s="176">
        <v>3721</v>
      </c>
      <c r="W939" s="177" t="s">
        <v>1402</v>
      </c>
    </row>
    <row r="940" spans="22:23" hidden="1" x14ac:dyDescent="0.2">
      <c r="V940" s="176">
        <v>3722</v>
      </c>
      <c r="W940" s="177" t="s">
        <v>776</v>
      </c>
    </row>
    <row r="941" spans="22:23" hidden="1" x14ac:dyDescent="0.2">
      <c r="V941" s="176">
        <v>3723</v>
      </c>
      <c r="W941" s="177" t="s">
        <v>169</v>
      </c>
    </row>
    <row r="942" spans="22:23" hidden="1" x14ac:dyDescent="0.2">
      <c r="V942" s="176">
        <v>3724</v>
      </c>
      <c r="W942" s="177" t="s">
        <v>1403</v>
      </c>
    </row>
    <row r="943" spans="22:23" hidden="1" x14ac:dyDescent="0.2">
      <c r="V943" s="176">
        <v>3725</v>
      </c>
      <c r="W943" s="177" t="s">
        <v>1404</v>
      </c>
    </row>
    <row r="944" spans="22:23" hidden="1" x14ac:dyDescent="0.2">
      <c r="V944" s="176">
        <v>3726</v>
      </c>
      <c r="W944" s="177" t="s">
        <v>1405</v>
      </c>
    </row>
    <row r="945" spans="22:23" hidden="1" x14ac:dyDescent="0.2">
      <c r="V945" s="176">
        <v>3727</v>
      </c>
      <c r="W945" s="177" t="s">
        <v>255</v>
      </c>
    </row>
    <row r="946" spans="22:23" hidden="1" x14ac:dyDescent="0.2">
      <c r="V946" s="176">
        <v>3728</v>
      </c>
      <c r="W946" s="177" t="s">
        <v>1406</v>
      </c>
    </row>
    <row r="947" spans="22:23" hidden="1" x14ac:dyDescent="0.2">
      <c r="V947" s="176">
        <v>3729</v>
      </c>
      <c r="W947" s="177" t="s">
        <v>2472</v>
      </c>
    </row>
    <row r="948" spans="22:23" hidden="1" x14ac:dyDescent="0.2">
      <c r="V948" s="176">
        <v>3731</v>
      </c>
      <c r="W948" s="177" t="s">
        <v>1407</v>
      </c>
    </row>
    <row r="949" spans="22:23" hidden="1" x14ac:dyDescent="0.2">
      <c r="V949" s="176">
        <v>3732</v>
      </c>
      <c r="W949" s="177" t="s">
        <v>1751</v>
      </c>
    </row>
    <row r="950" spans="22:23" hidden="1" x14ac:dyDescent="0.2">
      <c r="V950" s="176">
        <v>3733</v>
      </c>
      <c r="W950" s="177" t="s">
        <v>2409</v>
      </c>
    </row>
    <row r="951" spans="22:23" hidden="1" x14ac:dyDescent="0.2">
      <c r="V951" s="176">
        <v>3734</v>
      </c>
      <c r="W951" s="177" t="s">
        <v>2689</v>
      </c>
    </row>
    <row r="952" spans="22:23" hidden="1" x14ac:dyDescent="0.2">
      <c r="V952" s="176">
        <v>3735</v>
      </c>
      <c r="W952" s="177" t="s">
        <v>1408</v>
      </c>
    </row>
    <row r="953" spans="22:23" hidden="1" x14ac:dyDescent="0.2">
      <c r="V953" s="176">
        <v>3741</v>
      </c>
      <c r="W953" s="177" t="s">
        <v>1033</v>
      </c>
    </row>
    <row r="954" spans="22:23" hidden="1" x14ac:dyDescent="0.2">
      <c r="V954" s="176">
        <v>3742</v>
      </c>
      <c r="W954" s="177" t="s">
        <v>2410</v>
      </c>
    </row>
    <row r="955" spans="22:23" hidden="1" x14ac:dyDescent="0.2">
      <c r="V955" s="176">
        <v>3743</v>
      </c>
      <c r="W955" s="177" t="s">
        <v>2169</v>
      </c>
    </row>
    <row r="956" spans="22:23" hidden="1" x14ac:dyDescent="0.2">
      <c r="V956" s="176">
        <v>3744</v>
      </c>
      <c r="W956" s="177" t="s">
        <v>1964</v>
      </c>
    </row>
    <row r="957" spans="22:23" hidden="1" x14ac:dyDescent="0.2">
      <c r="V957" s="176">
        <v>3751</v>
      </c>
      <c r="W957" s="177" t="s">
        <v>2621</v>
      </c>
    </row>
    <row r="958" spans="22:23" hidden="1" x14ac:dyDescent="0.2">
      <c r="V958" s="176">
        <v>3752</v>
      </c>
      <c r="W958" s="177" t="s">
        <v>1409</v>
      </c>
    </row>
    <row r="959" spans="22:23" hidden="1" x14ac:dyDescent="0.2">
      <c r="V959" s="176">
        <v>3753</v>
      </c>
      <c r="W959" s="177" t="s">
        <v>1410</v>
      </c>
    </row>
    <row r="960" spans="22:23" hidden="1" x14ac:dyDescent="0.2">
      <c r="V960" s="176">
        <v>3754</v>
      </c>
      <c r="W960" s="177" t="s">
        <v>1411</v>
      </c>
    </row>
    <row r="961" spans="22:23" hidden="1" x14ac:dyDescent="0.2">
      <c r="V961" s="176">
        <v>3755</v>
      </c>
      <c r="W961" s="177" t="s">
        <v>1861</v>
      </c>
    </row>
    <row r="962" spans="22:23" hidden="1" x14ac:dyDescent="0.2">
      <c r="V962" s="176">
        <v>3756</v>
      </c>
      <c r="W962" s="177" t="s">
        <v>1412</v>
      </c>
    </row>
    <row r="963" spans="22:23" hidden="1" x14ac:dyDescent="0.2">
      <c r="V963" s="176">
        <v>3757</v>
      </c>
      <c r="W963" s="177" t="s">
        <v>1413</v>
      </c>
    </row>
    <row r="964" spans="22:23" hidden="1" x14ac:dyDescent="0.2">
      <c r="V964" s="176">
        <v>3758</v>
      </c>
      <c r="W964" s="177" t="s">
        <v>1067</v>
      </c>
    </row>
    <row r="965" spans="22:23" hidden="1" x14ac:dyDescent="0.2">
      <c r="V965" s="176">
        <v>3759</v>
      </c>
      <c r="W965" s="177" t="s">
        <v>221</v>
      </c>
    </row>
    <row r="966" spans="22:23" hidden="1" x14ac:dyDescent="0.2">
      <c r="V966" s="176">
        <v>3761</v>
      </c>
      <c r="W966" s="177" t="s">
        <v>1414</v>
      </c>
    </row>
    <row r="967" spans="22:23" hidden="1" x14ac:dyDescent="0.2">
      <c r="V967" s="176">
        <v>3762</v>
      </c>
      <c r="W967" s="177" t="s">
        <v>2683</v>
      </c>
    </row>
    <row r="968" spans="22:23" hidden="1" x14ac:dyDescent="0.2">
      <c r="V968" s="176">
        <v>3763</v>
      </c>
      <c r="W968" s="177" t="s">
        <v>458</v>
      </c>
    </row>
    <row r="969" spans="22:23" hidden="1" x14ac:dyDescent="0.2">
      <c r="V969" s="176">
        <v>3764</v>
      </c>
      <c r="W969" s="177" t="s">
        <v>457</v>
      </c>
    </row>
    <row r="970" spans="22:23" hidden="1" x14ac:dyDescent="0.2">
      <c r="V970" s="176">
        <v>3765</v>
      </c>
      <c r="W970" s="177" t="s">
        <v>1415</v>
      </c>
    </row>
    <row r="971" spans="22:23" hidden="1" x14ac:dyDescent="0.2">
      <c r="V971" s="176">
        <v>3767</v>
      </c>
      <c r="W971" s="177" t="s">
        <v>2856</v>
      </c>
    </row>
    <row r="972" spans="22:23" hidden="1" x14ac:dyDescent="0.2">
      <c r="V972" s="176">
        <v>3768</v>
      </c>
      <c r="W972" s="177" t="s">
        <v>1416</v>
      </c>
    </row>
    <row r="973" spans="22:23" hidden="1" x14ac:dyDescent="0.2">
      <c r="V973" s="176">
        <v>3769</v>
      </c>
      <c r="W973" s="177" t="s">
        <v>2857</v>
      </c>
    </row>
    <row r="974" spans="22:23" hidden="1" x14ac:dyDescent="0.2">
      <c r="V974" s="176">
        <v>3770</v>
      </c>
      <c r="W974" s="177" t="s">
        <v>2423</v>
      </c>
    </row>
    <row r="975" spans="22:23" hidden="1" x14ac:dyDescent="0.2">
      <c r="V975" s="176">
        <v>3773</v>
      </c>
      <c r="W975" s="177" t="s">
        <v>1417</v>
      </c>
    </row>
    <row r="976" spans="22:23" hidden="1" x14ac:dyDescent="0.2">
      <c r="V976" s="176">
        <v>3775</v>
      </c>
      <c r="W976" s="177" t="s">
        <v>1254</v>
      </c>
    </row>
    <row r="977" spans="22:23" hidden="1" x14ac:dyDescent="0.2">
      <c r="V977" s="176">
        <v>3776</v>
      </c>
      <c r="W977" s="177" t="s">
        <v>2360</v>
      </c>
    </row>
    <row r="978" spans="22:23" hidden="1" x14ac:dyDescent="0.2">
      <c r="V978" s="176">
        <v>3777</v>
      </c>
      <c r="W978" s="177" t="s">
        <v>2235</v>
      </c>
    </row>
    <row r="979" spans="22:23" hidden="1" x14ac:dyDescent="0.2">
      <c r="V979" s="176">
        <v>3778</v>
      </c>
      <c r="W979" s="177" t="s">
        <v>25</v>
      </c>
    </row>
    <row r="980" spans="22:23" hidden="1" x14ac:dyDescent="0.2">
      <c r="V980" s="176">
        <v>3779</v>
      </c>
      <c r="W980" s="177" t="s">
        <v>227</v>
      </c>
    </row>
    <row r="981" spans="22:23" hidden="1" x14ac:dyDescent="0.2">
      <c r="V981" s="176">
        <v>3780</v>
      </c>
      <c r="W981" s="177" t="s">
        <v>1418</v>
      </c>
    </row>
    <row r="982" spans="22:23" hidden="1" x14ac:dyDescent="0.2">
      <c r="V982" s="176">
        <v>3783</v>
      </c>
      <c r="W982" s="177" t="s">
        <v>1419</v>
      </c>
    </row>
    <row r="983" spans="22:23" hidden="1" x14ac:dyDescent="0.2">
      <c r="V983" s="176">
        <v>3786</v>
      </c>
      <c r="W983" s="177" t="s">
        <v>1420</v>
      </c>
    </row>
    <row r="984" spans="22:23" hidden="1" x14ac:dyDescent="0.2">
      <c r="V984" s="176">
        <v>3787</v>
      </c>
      <c r="W984" s="177" t="s">
        <v>2849</v>
      </c>
    </row>
    <row r="985" spans="22:23" hidden="1" x14ac:dyDescent="0.2">
      <c r="V985" s="176">
        <v>3791</v>
      </c>
      <c r="W985" s="177" t="s">
        <v>2417</v>
      </c>
    </row>
    <row r="986" spans="22:23" hidden="1" x14ac:dyDescent="0.2">
      <c r="V986" s="176">
        <v>3792</v>
      </c>
      <c r="W986" s="177" t="s">
        <v>2414</v>
      </c>
    </row>
    <row r="987" spans="22:23" hidden="1" x14ac:dyDescent="0.2">
      <c r="V987" s="176">
        <v>3793</v>
      </c>
      <c r="W987" s="177" t="s">
        <v>2415</v>
      </c>
    </row>
    <row r="988" spans="22:23" hidden="1" x14ac:dyDescent="0.2">
      <c r="V988" s="176">
        <v>3794</v>
      </c>
      <c r="W988" s="177" t="s">
        <v>1421</v>
      </c>
    </row>
    <row r="989" spans="22:23" hidden="1" x14ac:dyDescent="0.2">
      <c r="V989" s="176">
        <v>3795</v>
      </c>
      <c r="W989" s="177" t="s">
        <v>1422</v>
      </c>
    </row>
    <row r="990" spans="22:23" hidden="1" x14ac:dyDescent="0.2">
      <c r="V990" s="176">
        <v>3796</v>
      </c>
      <c r="W990" s="177" t="s">
        <v>480</v>
      </c>
    </row>
    <row r="991" spans="22:23" hidden="1" x14ac:dyDescent="0.2">
      <c r="V991" s="176">
        <v>3800</v>
      </c>
      <c r="W991" s="177" t="s">
        <v>2662</v>
      </c>
    </row>
    <row r="992" spans="22:23" hidden="1" x14ac:dyDescent="0.2">
      <c r="V992" s="176">
        <v>3809</v>
      </c>
      <c r="W992" s="177" t="s">
        <v>1423</v>
      </c>
    </row>
    <row r="993" spans="22:23" hidden="1" x14ac:dyDescent="0.2">
      <c r="V993" s="176">
        <v>3811</v>
      </c>
      <c r="W993" s="177" t="s">
        <v>258</v>
      </c>
    </row>
    <row r="994" spans="22:23" hidden="1" x14ac:dyDescent="0.2">
      <c r="V994" s="176">
        <v>3812</v>
      </c>
      <c r="W994" s="177" t="s">
        <v>1424</v>
      </c>
    </row>
    <row r="995" spans="22:23" hidden="1" x14ac:dyDescent="0.2">
      <c r="V995" s="176">
        <v>3813</v>
      </c>
      <c r="W995" s="177" t="s">
        <v>1749</v>
      </c>
    </row>
    <row r="996" spans="22:23" hidden="1" x14ac:dyDescent="0.2">
      <c r="V996" s="176">
        <v>3814</v>
      </c>
      <c r="W996" s="177" t="s">
        <v>789</v>
      </c>
    </row>
    <row r="997" spans="22:23" hidden="1" x14ac:dyDescent="0.2">
      <c r="V997" s="176">
        <v>3815</v>
      </c>
      <c r="W997" s="177" t="s">
        <v>1425</v>
      </c>
    </row>
    <row r="998" spans="22:23" hidden="1" x14ac:dyDescent="0.2">
      <c r="V998" s="176">
        <v>3816</v>
      </c>
      <c r="W998" s="177" t="s">
        <v>830</v>
      </c>
    </row>
    <row r="999" spans="22:23" hidden="1" x14ac:dyDescent="0.2">
      <c r="V999" s="176">
        <v>3817</v>
      </c>
      <c r="W999" s="177" t="s">
        <v>829</v>
      </c>
    </row>
    <row r="1000" spans="22:23" hidden="1" x14ac:dyDescent="0.2">
      <c r="V1000" s="176">
        <v>3821</v>
      </c>
      <c r="W1000" s="177" t="s">
        <v>1426</v>
      </c>
    </row>
    <row r="1001" spans="22:23" hidden="1" x14ac:dyDescent="0.2">
      <c r="V1001" s="176">
        <v>3825</v>
      </c>
      <c r="W1001" s="177" t="s">
        <v>1427</v>
      </c>
    </row>
    <row r="1002" spans="22:23" hidden="1" x14ac:dyDescent="0.2">
      <c r="V1002" s="176">
        <v>3826</v>
      </c>
      <c r="W1002" s="177" t="s">
        <v>2362</v>
      </c>
    </row>
    <row r="1003" spans="22:23" hidden="1" x14ac:dyDescent="0.2">
      <c r="V1003" s="176">
        <v>3831</v>
      </c>
      <c r="W1003" s="177" t="s">
        <v>1127</v>
      </c>
    </row>
    <row r="1004" spans="22:23" hidden="1" x14ac:dyDescent="0.2">
      <c r="V1004" s="176">
        <v>3832</v>
      </c>
      <c r="W1004" s="177" t="s">
        <v>1773</v>
      </c>
    </row>
    <row r="1005" spans="22:23" hidden="1" x14ac:dyDescent="0.2">
      <c r="V1005" s="176">
        <v>3833</v>
      </c>
      <c r="W1005" s="177" t="s">
        <v>2371</v>
      </c>
    </row>
    <row r="1006" spans="22:23" hidden="1" x14ac:dyDescent="0.2">
      <c r="V1006" s="176">
        <v>3834</v>
      </c>
      <c r="W1006" s="177" t="s">
        <v>1428</v>
      </c>
    </row>
    <row r="1007" spans="22:23" hidden="1" x14ac:dyDescent="0.2">
      <c r="V1007" s="176">
        <v>3836</v>
      </c>
      <c r="W1007" s="177" t="s">
        <v>327</v>
      </c>
    </row>
    <row r="1008" spans="22:23" hidden="1" x14ac:dyDescent="0.2">
      <c r="V1008" s="176">
        <v>3837</v>
      </c>
      <c r="W1008" s="177" t="s">
        <v>1429</v>
      </c>
    </row>
    <row r="1009" spans="22:23" hidden="1" x14ac:dyDescent="0.2">
      <c r="V1009" s="176">
        <v>3841</v>
      </c>
      <c r="W1009" s="177" t="s">
        <v>280</v>
      </c>
    </row>
    <row r="1010" spans="22:23" hidden="1" x14ac:dyDescent="0.2">
      <c r="V1010" s="176">
        <v>3842</v>
      </c>
      <c r="W1010" s="177" t="s">
        <v>925</v>
      </c>
    </row>
    <row r="1011" spans="22:23" hidden="1" x14ac:dyDescent="0.2">
      <c r="V1011" s="176">
        <v>3843</v>
      </c>
      <c r="W1011" s="177" t="s">
        <v>1207</v>
      </c>
    </row>
    <row r="1012" spans="22:23" hidden="1" x14ac:dyDescent="0.2">
      <c r="V1012" s="176">
        <v>3844</v>
      </c>
      <c r="W1012" s="177" t="s">
        <v>1430</v>
      </c>
    </row>
    <row r="1013" spans="22:23" hidden="1" x14ac:dyDescent="0.2">
      <c r="V1013" s="176">
        <v>3846</v>
      </c>
      <c r="W1013" s="177" t="s">
        <v>966</v>
      </c>
    </row>
    <row r="1014" spans="22:23" hidden="1" x14ac:dyDescent="0.2">
      <c r="V1014" s="176">
        <v>3847</v>
      </c>
      <c r="W1014" s="177" t="s">
        <v>774</v>
      </c>
    </row>
    <row r="1015" spans="22:23" hidden="1" x14ac:dyDescent="0.2">
      <c r="V1015" s="176">
        <v>3848</v>
      </c>
      <c r="W1015" s="177" t="s">
        <v>581</v>
      </c>
    </row>
    <row r="1016" spans="22:23" hidden="1" x14ac:dyDescent="0.2">
      <c r="V1016" s="176">
        <v>3849</v>
      </c>
      <c r="W1016" s="177" t="s">
        <v>808</v>
      </c>
    </row>
    <row r="1017" spans="22:23" hidden="1" x14ac:dyDescent="0.2">
      <c r="V1017" s="176">
        <v>3851</v>
      </c>
      <c r="W1017" s="177" t="s">
        <v>1014</v>
      </c>
    </row>
    <row r="1018" spans="22:23" hidden="1" x14ac:dyDescent="0.2">
      <c r="V1018" s="176">
        <v>3852</v>
      </c>
      <c r="W1018" s="177" t="s">
        <v>968</v>
      </c>
    </row>
    <row r="1019" spans="22:23" hidden="1" x14ac:dyDescent="0.2">
      <c r="V1019" s="176">
        <v>3853</v>
      </c>
      <c r="W1019" s="177" t="s">
        <v>1431</v>
      </c>
    </row>
    <row r="1020" spans="22:23" hidden="1" x14ac:dyDescent="0.2">
      <c r="V1020" s="176">
        <v>3854</v>
      </c>
      <c r="W1020" s="177" t="s">
        <v>1432</v>
      </c>
    </row>
    <row r="1021" spans="22:23" hidden="1" x14ac:dyDescent="0.2">
      <c r="V1021" s="176">
        <v>3855</v>
      </c>
      <c r="W1021" s="177" t="s">
        <v>755</v>
      </c>
    </row>
    <row r="1022" spans="22:23" hidden="1" x14ac:dyDescent="0.2">
      <c r="V1022" s="176">
        <v>3860</v>
      </c>
      <c r="W1022" s="177" t="s">
        <v>1433</v>
      </c>
    </row>
    <row r="1023" spans="22:23" hidden="1" x14ac:dyDescent="0.2">
      <c r="V1023" s="176">
        <v>3863</v>
      </c>
      <c r="W1023" s="177" t="s">
        <v>2571</v>
      </c>
    </row>
    <row r="1024" spans="22:23" hidden="1" x14ac:dyDescent="0.2">
      <c r="V1024" s="176">
        <v>3864</v>
      </c>
      <c r="W1024" s="177" t="s">
        <v>811</v>
      </c>
    </row>
    <row r="1025" spans="22:23" hidden="1" x14ac:dyDescent="0.2">
      <c r="V1025" s="176">
        <v>3865</v>
      </c>
      <c r="W1025" s="177" t="s">
        <v>753</v>
      </c>
    </row>
    <row r="1026" spans="22:23" hidden="1" x14ac:dyDescent="0.2">
      <c r="V1026" s="176">
        <v>3866</v>
      </c>
      <c r="W1026" s="177" t="s">
        <v>1434</v>
      </c>
    </row>
    <row r="1027" spans="22:23" hidden="1" x14ac:dyDescent="0.2">
      <c r="V1027" s="176">
        <v>3867</v>
      </c>
      <c r="W1027" s="177" t="s">
        <v>1435</v>
      </c>
    </row>
    <row r="1028" spans="22:23" hidden="1" x14ac:dyDescent="0.2">
      <c r="V1028" s="176">
        <v>3868</v>
      </c>
      <c r="W1028" s="177" t="s">
        <v>1436</v>
      </c>
    </row>
    <row r="1029" spans="22:23" hidden="1" x14ac:dyDescent="0.2">
      <c r="V1029" s="176">
        <v>3871</v>
      </c>
      <c r="W1029" s="177" t="s">
        <v>1891</v>
      </c>
    </row>
    <row r="1030" spans="22:23" hidden="1" x14ac:dyDescent="0.2">
      <c r="V1030" s="176">
        <v>3872</v>
      </c>
      <c r="W1030" s="177" t="s">
        <v>2101</v>
      </c>
    </row>
    <row r="1031" spans="22:23" hidden="1" x14ac:dyDescent="0.2">
      <c r="V1031" s="176">
        <v>3873</v>
      </c>
      <c r="W1031" s="177" t="s">
        <v>840</v>
      </c>
    </row>
    <row r="1032" spans="22:23" hidden="1" x14ac:dyDescent="0.2">
      <c r="V1032" s="176">
        <v>3874</v>
      </c>
      <c r="W1032" s="177" t="s">
        <v>1437</v>
      </c>
    </row>
    <row r="1033" spans="22:23" hidden="1" x14ac:dyDescent="0.2">
      <c r="V1033" s="176">
        <v>3875</v>
      </c>
      <c r="W1033" s="177" t="s">
        <v>969</v>
      </c>
    </row>
    <row r="1034" spans="22:23" hidden="1" x14ac:dyDescent="0.2">
      <c r="V1034" s="176">
        <v>3876</v>
      </c>
      <c r="W1034" s="177" t="s">
        <v>978</v>
      </c>
    </row>
    <row r="1035" spans="22:23" hidden="1" x14ac:dyDescent="0.2">
      <c r="V1035" s="176">
        <v>3877</v>
      </c>
      <c r="W1035" s="177" t="s">
        <v>2859</v>
      </c>
    </row>
    <row r="1036" spans="22:23" hidden="1" x14ac:dyDescent="0.2">
      <c r="V1036" s="176">
        <v>3881</v>
      </c>
      <c r="W1036" s="177" t="s">
        <v>1438</v>
      </c>
    </row>
    <row r="1037" spans="22:23" hidden="1" x14ac:dyDescent="0.2">
      <c r="V1037" s="176">
        <v>3882</v>
      </c>
      <c r="W1037" s="177" t="s">
        <v>1439</v>
      </c>
    </row>
    <row r="1038" spans="22:23" hidden="1" x14ac:dyDescent="0.2">
      <c r="V1038" s="176">
        <v>3884</v>
      </c>
      <c r="W1038" s="177" t="s">
        <v>468</v>
      </c>
    </row>
    <row r="1039" spans="22:23" hidden="1" x14ac:dyDescent="0.2">
      <c r="V1039" s="176">
        <v>3885</v>
      </c>
      <c r="W1039" s="177" t="s">
        <v>1440</v>
      </c>
    </row>
    <row r="1040" spans="22:23" hidden="1" x14ac:dyDescent="0.2">
      <c r="V1040" s="176">
        <v>3886</v>
      </c>
      <c r="W1040" s="177" t="s">
        <v>1700</v>
      </c>
    </row>
    <row r="1041" spans="22:23" hidden="1" x14ac:dyDescent="0.2">
      <c r="V1041" s="176">
        <v>3887</v>
      </c>
      <c r="W1041" s="177" t="s">
        <v>964</v>
      </c>
    </row>
    <row r="1042" spans="22:23" hidden="1" x14ac:dyDescent="0.2">
      <c r="V1042" s="176">
        <v>3888</v>
      </c>
      <c r="W1042" s="177" t="s">
        <v>106</v>
      </c>
    </row>
    <row r="1043" spans="22:23" hidden="1" x14ac:dyDescent="0.2">
      <c r="V1043" s="176">
        <v>3891</v>
      </c>
      <c r="W1043" s="177" t="s">
        <v>93</v>
      </c>
    </row>
    <row r="1044" spans="22:23" hidden="1" x14ac:dyDescent="0.2">
      <c r="V1044" s="176">
        <v>3892</v>
      </c>
      <c r="W1044" s="177" t="s">
        <v>945</v>
      </c>
    </row>
    <row r="1045" spans="22:23" hidden="1" x14ac:dyDescent="0.2">
      <c r="V1045" s="176">
        <v>3893</v>
      </c>
      <c r="W1045" s="177" t="s">
        <v>1441</v>
      </c>
    </row>
    <row r="1046" spans="22:23" hidden="1" x14ac:dyDescent="0.2">
      <c r="V1046" s="176">
        <v>3894</v>
      </c>
      <c r="W1046" s="177" t="s">
        <v>868</v>
      </c>
    </row>
    <row r="1047" spans="22:23" hidden="1" x14ac:dyDescent="0.2">
      <c r="V1047" s="176">
        <v>3895</v>
      </c>
      <c r="W1047" s="177" t="s">
        <v>867</v>
      </c>
    </row>
    <row r="1048" spans="22:23" hidden="1" x14ac:dyDescent="0.2">
      <c r="V1048" s="176">
        <v>3896</v>
      </c>
      <c r="W1048" s="177" t="s">
        <v>2754</v>
      </c>
    </row>
    <row r="1049" spans="22:23" hidden="1" x14ac:dyDescent="0.2">
      <c r="V1049" s="176">
        <v>3897</v>
      </c>
      <c r="W1049" s="177" t="s">
        <v>183</v>
      </c>
    </row>
    <row r="1050" spans="22:23" hidden="1" x14ac:dyDescent="0.2">
      <c r="V1050" s="176">
        <v>3898</v>
      </c>
      <c r="W1050" s="177" t="s">
        <v>1442</v>
      </c>
    </row>
    <row r="1051" spans="22:23" hidden="1" x14ac:dyDescent="0.2">
      <c r="V1051" s="176">
        <v>3899</v>
      </c>
      <c r="W1051" s="177" t="s">
        <v>1135</v>
      </c>
    </row>
    <row r="1052" spans="22:23" hidden="1" x14ac:dyDescent="0.2">
      <c r="V1052" s="176">
        <v>3900</v>
      </c>
      <c r="W1052" s="177" t="s">
        <v>1443</v>
      </c>
    </row>
    <row r="1053" spans="22:23" hidden="1" x14ac:dyDescent="0.2">
      <c r="V1053" s="176">
        <v>3903</v>
      </c>
      <c r="W1053" s="177" t="s">
        <v>399</v>
      </c>
    </row>
    <row r="1054" spans="22:23" hidden="1" x14ac:dyDescent="0.2">
      <c r="V1054" s="176">
        <v>3904</v>
      </c>
      <c r="W1054" s="177" t="s">
        <v>1772</v>
      </c>
    </row>
    <row r="1055" spans="22:23" hidden="1" x14ac:dyDescent="0.2">
      <c r="V1055" s="176">
        <v>3905</v>
      </c>
      <c r="W1055" s="177" t="s">
        <v>1947</v>
      </c>
    </row>
    <row r="1056" spans="22:23" hidden="1" x14ac:dyDescent="0.2">
      <c r="V1056" s="176">
        <v>3906</v>
      </c>
      <c r="W1056" s="177" t="s">
        <v>861</v>
      </c>
    </row>
    <row r="1057" spans="22:23" hidden="1" x14ac:dyDescent="0.2">
      <c r="V1057" s="176">
        <v>3907</v>
      </c>
      <c r="W1057" s="177" t="s">
        <v>2707</v>
      </c>
    </row>
    <row r="1058" spans="22:23" hidden="1" x14ac:dyDescent="0.2">
      <c r="V1058" s="176">
        <v>3908</v>
      </c>
      <c r="W1058" s="177" t="s">
        <v>2372</v>
      </c>
    </row>
    <row r="1059" spans="22:23" hidden="1" x14ac:dyDescent="0.2">
      <c r="V1059" s="176">
        <v>3909</v>
      </c>
      <c r="W1059" s="177" t="s">
        <v>1802</v>
      </c>
    </row>
    <row r="1060" spans="22:23" hidden="1" x14ac:dyDescent="0.2">
      <c r="V1060" s="176">
        <v>3910</v>
      </c>
      <c r="W1060" s="177" t="s">
        <v>2842</v>
      </c>
    </row>
    <row r="1061" spans="22:23" hidden="1" x14ac:dyDescent="0.2">
      <c r="V1061" s="176">
        <v>3915</v>
      </c>
      <c r="W1061" s="177" t="s">
        <v>2723</v>
      </c>
    </row>
    <row r="1062" spans="22:23" hidden="1" x14ac:dyDescent="0.2">
      <c r="V1062" s="176">
        <v>3916</v>
      </c>
      <c r="W1062" s="177" t="s">
        <v>454</v>
      </c>
    </row>
    <row r="1063" spans="22:23" hidden="1" x14ac:dyDescent="0.2">
      <c r="V1063" s="176">
        <v>3917</v>
      </c>
      <c r="W1063" s="177" t="s">
        <v>455</v>
      </c>
    </row>
    <row r="1064" spans="22:23" hidden="1" x14ac:dyDescent="0.2">
      <c r="V1064" s="176">
        <v>3918</v>
      </c>
      <c r="W1064" s="177" t="s">
        <v>1444</v>
      </c>
    </row>
    <row r="1065" spans="22:23" hidden="1" x14ac:dyDescent="0.2">
      <c r="V1065" s="176">
        <v>3921</v>
      </c>
      <c r="W1065" s="177" t="s">
        <v>2705</v>
      </c>
    </row>
    <row r="1066" spans="22:23" hidden="1" x14ac:dyDescent="0.2">
      <c r="V1066" s="176">
        <v>3922</v>
      </c>
      <c r="W1066" s="177" t="s">
        <v>2703</v>
      </c>
    </row>
    <row r="1067" spans="22:23" hidden="1" x14ac:dyDescent="0.2">
      <c r="V1067" s="176">
        <v>3923</v>
      </c>
      <c r="W1067" s="177" t="s">
        <v>1445</v>
      </c>
    </row>
    <row r="1068" spans="22:23" hidden="1" x14ac:dyDescent="0.2">
      <c r="V1068" s="176">
        <v>3924</v>
      </c>
      <c r="W1068" s="177" t="s">
        <v>2704</v>
      </c>
    </row>
    <row r="1069" spans="22:23" hidden="1" x14ac:dyDescent="0.2">
      <c r="V1069" s="176">
        <v>3925</v>
      </c>
      <c r="W1069" s="177" t="s">
        <v>2315</v>
      </c>
    </row>
    <row r="1070" spans="22:23" hidden="1" x14ac:dyDescent="0.2">
      <c r="V1070" s="176">
        <v>3926</v>
      </c>
      <c r="W1070" s="177" t="s">
        <v>2702</v>
      </c>
    </row>
    <row r="1071" spans="22:23" hidden="1" x14ac:dyDescent="0.2">
      <c r="V1071" s="176">
        <v>3927</v>
      </c>
      <c r="W1071" s="177" t="s">
        <v>582</v>
      </c>
    </row>
    <row r="1072" spans="22:23" hidden="1" x14ac:dyDescent="0.2">
      <c r="V1072" s="176">
        <v>3928</v>
      </c>
      <c r="W1072" s="177" t="s">
        <v>2827</v>
      </c>
    </row>
    <row r="1073" spans="22:23" hidden="1" x14ac:dyDescent="0.2">
      <c r="V1073" s="176">
        <v>3929</v>
      </c>
      <c r="W1073" s="177" t="s">
        <v>2807</v>
      </c>
    </row>
    <row r="1074" spans="22:23" hidden="1" x14ac:dyDescent="0.2">
      <c r="V1074" s="176">
        <v>3931</v>
      </c>
      <c r="W1074" s="177" t="s">
        <v>1921</v>
      </c>
    </row>
    <row r="1075" spans="22:23" hidden="1" x14ac:dyDescent="0.2">
      <c r="V1075" s="176">
        <v>3932</v>
      </c>
      <c r="W1075" s="177" t="s">
        <v>729</v>
      </c>
    </row>
    <row r="1076" spans="22:23" hidden="1" x14ac:dyDescent="0.2">
      <c r="V1076" s="176">
        <v>3933</v>
      </c>
      <c r="W1076" s="177" t="s">
        <v>2154</v>
      </c>
    </row>
    <row r="1077" spans="22:23" hidden="1" x14ac:dyDescent="0.2">
      <c r="V1077" s="176">
        <v>3934</v>
      </c>
      <c r="W1077" s="177" t="s">
        <v>2845</v>
      </c>
    </row>
    <row r="1078" spans="22:23" hidden="1" x14ac:dyDescent="0.2">
      <c r="V1078" s="176">
        <v>3935</v>
      </c>
      <c r="W1078" s="177" t="s">
        <v>730</v>
      </c>
    </row>
    <row r="1079" spans="22:23" hidden="1" x14ac:dyDescent="0.2">
      <c r="V1079" s="176">
        <v>3936</v>
      </c>
      <c r="W1079" s="177" t="s">
        <v>1446</v>
      </c>
    </row>
    <row r="1080" spans="22:23" hidden="1" x14ac:dyDescent="0.2">
      <c r="V1080" s="176">
        <v>3937</v>
      </c>
      <c r="W1080" s="177" t="s">
        <v>1251</v>
      </c>
    </row>
    <row r="1081" spans="22:23" hidden="1" x14ac:dyDescent="0.2">
      <c r="V1081" s="176">
        <v>3941</v>
      </c>
      <c r="W1081" s="177" t="s">
        <v>15</v>
      </c>
    </row>
    <row r="1082" spans="22:23" hidden="1" x14ac:dyDescent="0.2">
      <c r="V1082" s="176">
        <v>3942</v>
      </c>
      <c r="W1082" s="177" t="s">
        <v>2438</v>
      </c>
    </row>
    <row r="1083" spans="22:23" hidden="1" x14ac:dyDescent="0.2">
      <c r="V1083" s="176">
        <v>3943</v>
      </c>
      <c r="W1083" s="177" t="s">
        <v>456</v>
      </c>
    </row>
    <row r="1084" spans="22:23" hidden="1" x14ac:dyDescent="0.2">
      <c r="V1084" s="176">
        <v>3944</v>
      </c>
      <c r="W1084" s="177" t="s">
        <v>1447</v>
      </c>
    </row>
    <row r="1085" spans="22:23" hidden="1" x14ac:dyDescent="0.2">
      <c r="V1085" s="176">
        <v>3945</v>
      </c>
      <c r="W1085" s="177" t="s">
        <v>2462</v>
      </c>
    </row>
    <row r="1086" spans="22:23" hidden="1" x14ac:dyDescent="0.2">
      <c r="V1086" s="176">
        <v>3950</v>
      </c>
      <c r="W1086" s="177" t="s">
        <v>2451</v>
      </c>
    </row>
    <row r="1087" spans="22:23" hidden="1" x14ac:dyDescent="0.2">
      <c r="V1087" s="176">
        <v>3954</v>
      </c>
      <c r="W1087" s="177" t="s">
        <v>893</v>
      </c>
    </row>
    <row r="1088" spans="22:23" hidden="1" x14ac:dyDescent="0.2">
      <c r="V1088" s="176">
        <v>3955</v>
      </c>
      <c r="W1088" s="177" t="s">
        <v>1150</v>
      </c>
    </row>
    <row r="1089" spans="22:23" hidden="1" x14ac:dyDescent="0.2">
      <c r="V1089" s="176">
        <v>3956</v>
      </c>
      <c r="W1089" s="177" t="s">
        <v>99</v>
      </c>
    </row>
    <row r="1090" spans="22:23" hidden="1" x14ac:dyDescent="0.2">
      <c r="V1090" s="176">
        <v>3957</v>
      </c>
      <c r="W1090" s="177" t="s">
        <v>156</v>
      </c>
    </row>
    <row r="1091" spans="22:23" hidden="1" x14ac:dyDescent="0.2">
      <c r="V1091" s="176">
        <v>3958</v>
      </c>
      <c r="W1091" s="177" t="s">
        <v>956</v>
      </c>
    </row>
    <row r="1092" spans="22:23" hidden="1" x14ac:dyDescent="0.2">
      <c r="V1092" s="176">
        <v>3959</v>
      </c>
      <c r="W1092" s="177" t="s">
        <v>1832</v>
      </c>
    </row>
    <row r="1093" spans="22:23" hidden="1" x14ac:dyDescent="0.2">
      <c r="V1093" s="176">
        <v>3961</v>
      </c>
      <c r="W1093" s="177" t="s">
        <v>4</v>
      </c>
    </row>
    <row r="1094" spans="22:23" hidden="1" x14ac:dyDescent="0.2">
      <c r="V1094" s="176">
        <v>3962</v>
      </c>
      <c r="W1094" s="177" t="s">
        <v>1117</v>
      </c>
    </row>
    <row r="1095" spans="22:23" hidden="1" x14ac:dyDescent="0.2">
      <c r="V1095" s="176">
        <v>3963</v>
      </c>
      <c r="W1095" s="177" t="s">
        <v>1113</v>
      </c>
    </row>
    <row r="1096" spans="22:23" hidden="1" x14ac:dyDescent="0.2">
      <c r="V1096" s="176">
        <v>3964</v>
      </c>
      <c r="W1096" s="177" t="s">
        <v>2205</v>
      </c>
    </row>
    <row r="1097" spans="22:23" hidden="1" x14ac:dyDescent="0.2">
      <c r="V1097" s="176">
        <v>3965</v>
      </c>
      <c r="W1097" s="177" t="s">
        <v>1448</v>
      </c>
    </row>
    <row r="1098" spans="22:23" hidden="1" x14ac:dyDescent="0.2">
      <c r="V1098" s="176">
        <v>3967</v>
      </c>
      <c r="W1098" s="177" t="s">
        <v>1758</v>
      </c>
    </row>
    <row r="1099" spans="22:23" hidden="1" x14ac:dyDescent="0.2">
      <c r="V1099" s="176">
        <v>3971</v>
      </c>
      <c r="W1099" s="177" t="s">
        <v>1449</v>
      </c>
    </row>
    <row r="1100" spans="22:23" hidden="1" x14ac:dyDescent="0.2">
      <c r="V1100" s="176">
        <v>3972</v>
      </c>
      <c r="W1100" s="177" t="s">
        <v>2787</v>
      </c>
    </row>
    <row r="1101" spans="22:23" hidden="1" x14ac:dyDescent="0.2">
      <c r="V1101" s="176">
        <v>3973</v>
      </c>
      <c r="W1101" s="177" t="s">
        <v>522</v>
      </c>
    </row>
    <row r="1102" spans="22:23" hidden="1" x14ac:dyDescent="0.2">
      <c r="V1102" s="176">
        <v>3974</v>
      </c>
      <c r="W1102" s="177" t="s">
        <v>1450</v>
      </c>
    </row>
    <row r="1103" spans="22:23" hidden="1" x14ac:dyDescent="0.2">
      <c r="V1103" s="176">
        <v>3976</v>
      </c>
      <c r="W1103" s="177" t="s">
        <v>2391</v>
      </c>
    </row>
    <row r="1104" spans="22:23" hidden="1" x14ac:dyDescent="0.2">
      <c r="V1104" s="176">
        <v>3977</v>
      </c>
      <c r="W1104" s="177" t="s">
        <v>163</v>
      </c>
    </row>
    <row r="1105" spans="22:23" hidden="1" x14ac:dyDescent="0.2">
      <c r="V1105" s="176">
        <v>3978</v>
      </c>
      <c r="W1105" s="177" t="s">
        <v>1451</v>
      </c>
    </row>
    <row r="1106" spans="22:23" hidden="1" x14ac:dyDescent="0.2">
      <c r="V1106" s="176">
        <v>3980</v>
      </c>
      <c r="W1106" s="177" t="s">
        <v>2461</v>
      </c>
    </row>
    <row r="1107" spans="22:23" hidden="1" x14ac:dyDescent="0.2">
      <c r="V1107" s="176">
        <v>3985</v>
      </c>
      <c r="W1107" s="177" t="s">
        <v>1452</v>
      </c>
    </row>
    <row r="1108" spans="22:23" hidden="1" x14ac:dyDescent="0.2">
      <c r="V1108" s="176">
        <v>3987</v>
      </c>
      <c r="W1108" s="177" t="s">
        <v>453</v>
      </c>
    </row>
    <row r="1109" spans="22:23" hidden="1" x14ac:dyDescent="0.2">
      <c r="V1109" s="176">
        <v>3988</v>
      </c>
      <c r="W1109" s="177" t="s">
        <v>1453</v>
      </c>
    </row>
    <row r="1110" spans="22:23" hidden="1" x14ac:dyDescent="0.2">
      <c r="V1110" s="176">
        <v>3989</v>
      </c>
      <c r="W1110" s="177" t="s">
        <v>1454</v>
      </c>
    </row>
    <row r="1111" spans="22:23" hidden="1" x14ac:dyDescent="0.2">
      <c r="V1111" s="176">
        <v>3991</v>
      </c>
      <c r="W1111" s="177" t="s">
        <v>95</v>
      </c>
    </row>
    <row r="1112" spans="22:23" hidden="1" x14ac:dyDescent="0.2">
      <c r="V1112" s="176">
        <v>3992</v>
      </c>
      <c r="W1112" s="177" t="s">
        <v>1455</v>
      </c>
    </row>
    <row r="1113" spans="22:23" hidden="1" x14ac:dyDescent="0.2">
      <c r="V1113" s="176">
        <v>3993</v>
      </c>
      <c r="W1113" s="177" t="s">
        <v>822</v>
      </c>
    </row>
    <row r="1114" spans="22:23" hidden="1" x14ac:dyDescent="0.2">
      <c r="V1114" s="176">
        <v>3994</v>
      </c>
      <c r="W1114" s="177" t="s">
        <v>1456</v>
      </c>
    </row>
    <row r="1115" spans="22:23" hidden="1" x14ac:dyDescent="0.2">
      <c r="V1115" s="176">
        <v>3995</v>
      </c>
      <c r="W1115" s="177" t="s">
        <v>2319</v>
      </c>
    </row>
    <row r="1116" spans="22:23" hidden="1" x14ac:dyDescent="0.2">
      <c r="V1116" s="176">
        <v>3996</v>
      </c>
      <c r="W1116" s="177" t="s">
        <v>820</v>
      </c>
    </row>
    <row r="1117" spans="22:23" hidden="1" x14ac:dyDescent="0.2">
      <c r="V1117" s="176">
        <v>3997</v>
      </c>
      <c r="W1117" s="177" t="s">
        <v>821</v>
      </c>
    </row>
    <row r="1118" spans="22:23" hidden="1" x14ac:dyDescent="0.2">
      <c r="V1118" s="176">
        <v>3998</v>
      </c>
      <c r="W1118" s="177" t="s">
        <v>2122</v>
      </c>
    </row>
    <row r="1119" spans="22:23" hidden="1" x14ac:dyDescent="0.2">
      <c r="V1119" s="176">
        <v>3999</v>
      </c>
      <c r="W1119" s="177" t="s">
        <v>985</v>
      </c>
    </row>
    <row r="1120" spans="22:23" hidden="1" x14ac:dyDescent="0.2">
      <c r="V1120" s="176">
        <v>4000</v>
      </c>
      <c r="W1120" s="177" t="s">
        <v>616</v>
      </c>
    </row>
    <row r="1121" spans="22:23" hidden="1" x14ac:dyDescent="0.2">
      <c r="V1121" s="176">
        <v>4002</v>
      </c>
      <c r="W1121" s="177" t="s">
        <v>1457</v>
      </c>
    </row>
    <row r="1122" spans="22:23" hidden="1" x14ac:dyDescent="0.2">
      <c r="V1122" s="176">
        <v>4014</v>
      </c>
      <c r="W1122" s="177" t="s">
        <v>1458</v>
      </c>
    </row>
    <row r="1123" spans="22:23" hidden="1" x14ac:dyDescent="0.2">
      <c r="V1123" s="176">
        <v>4022</v>
      </c>
      <c r="W1123" s="177" t="s">
        <v>1459</v>
      </c>
    </row>
    <row r="1124" spans="22:23" hidden="1" x14ac:dyDescent="0.2">
      <c r="V1124" s="176">
        <v>4024</v>
      </c>
      <c r="W1124" s="177" t="s">
        <v>616</v>
      </c>
    </row>
    <row r="1125" spans="22:23" hidden="1" x14ac:dyDescent="0.2">
      <c r="V1125" s="176">
        <v>4025</v>
      </c>
      <c r="W1125" s="177" t="s">
        <v>616</v>
      </c>
    </row>
    <row r="1126" spans="22:23" hidden="1" x14ac:dyDescent="0.2">
      <c r="V1126" s="176">
        <v>4026</v>
      </c>
      <c r="W1126" s="177" t="s">
        <v>616</v>
      </c>
    </row>
    <row r="1127" spans="22:23" hidden="1" x14ac:dyDescent="0.2">
      <c r="V1127" s="176">
        <v>4027</v>
      </c>
      <c r="W1127" s="177" t="s">
        <v>616</v>
      </c>
    </row>
    <row r="1128" spans="22:23" hidden="1" x14ac:dyDescent="0.2">
      <c r="V1128" s="176">
        <v>4028</v>
      </c>
      <c r="W1128" s="177" t="s">
        <v>616</v>
      </c>
    </row>
    <row r="1129" spans="22:23" hidden="1" x14ac:dyDescent="0.2">
      <c r="V1129" s="176">
        <v>4029</v>
      </c>
      <c r="W1129" s="177" t="s">
        <v>616</v>
      </c>
    </row>
    <row r="1130" spans="22:23" hidden="1" x14ac:dyDescent="0.2">
      <c r="V1130" s="176">
        <v>4030</v>
      </c>
      <c r="W1130" s="177" t="s">
        <v>616</v>
      </c>
    </row>
    <row r="1131" spans="22:23" hidden="1" x14ac:dyDescent="0.2">
      <c r="V1131" s="176">
        <v>4031</v>
      </c>
      <c r="W1131" s="177" t="s">
        <v>616</v>
      </c>
    </row>
    <row r="1132" spans="22:23" hidden="1" x14ac:dyDescent="0.2">
      <c r="V1132" s="176">
        <v>4032</v>
      </c>
      <c r="W1132" s="177" t="s">
        <v>616</v>
      </c>
    </row>
    <row r="1133" spans="22:23" hidden="1" x14ac:dyDescent="0.2">
      <c r="V1133" s="176">
        <v>4033</v>
      </c>
      <c r="W1133" s="177" t="s">
        <v>616</v>
      </c>
    </row>
    <row r="1134" spans="22:23" hidden="1" x14ac:dyDescent="0.2">
      <c r="V1134" s="176">
        <v>4034</v>
      </c>
      <c r="W1134" s="177" t="s">
        <v>616</v>
      </c>
    </row>
    <row r="1135" spans="22:23" hidden="1" x14ac:dyDescent="0.2">
      <c r="V1135" s="176">
        <v>4043</v>
      </c>
      <c r="W1135" s="177" t="s">
        <v>616</v>
      </c>
    </row>
    <row r="1136" spans="22:23" hidden="1" x14ac:dyDescent="0.2">
      <c r="V1136" s="176">
        <v>4060</v>
      </c>
      <c r="W1136" s="177" t="s">
        <v>359</v>
      </c>
    </row>
    <row r="1137" spans="22:23" hidden="1" x14ac:dyDescent="0.2">
      <c r="V1137" s="176">
        <v>4063</v>
      </c>
      <c r="W1137" s="177" t="s">
        <v>1460</v>
      </c>
    </row>
    <row r="1138" spans="22:23" hidden="1" x14ac:dyDescent="0.2">
      <c r="V1138" s="176">
        <v>4064</v>
      </c>
      <c r="W1138" s="177" t="s">
        <v>2005</v>
      </c>
    </row>
    <row r="1139" spans="22:23" hidden="1" x14ac:dyDescent="0.2">
      <c r="V1139" s="176">
        <v>4065</v>
      </c>
      <c r="W1139" s="177" t="s">
        <v>2908</v>
      </c>
    </row>
    <row r="1140" spans="22:23" hidden="1" x14ac:dyDescent="0.2">
      <c r="V1140" s="176">
        <v>4066</v>
      </c>
      <c r="W1140" s="177" t="s">
        <v>2786</v>
      </c>
    </row>
    <row r="1141" spans="22:23" hidden="1" x14ac:dyDescent="0.2">
      <c r="V1141" s="176">
        <v>4067</v>
      </c>
      <c r="W1141" s="177" t="s">
        <v>1461</v>
      </c>
    </row>
    <row r="1142" spans="22:23" hidden="1" x14ac:dyDescent="0.2">
      <c r="V1142" s="176">
        <v>4069</v>
      </c>
      <c r="W1142" s="177" t="s">
        <v>707</v>
      </c>
    </row>
    <row r="1143" spans="22:23" hidden="1" x14ac:dyDescent="0.2">
      <c r="V1143" s="176">
        <v>4071</v>
      </c>
      <c r="W1143" s="177" t="s">
        <v>993</v>
      </c>
    </row>
    <row r="1144" spans="22:23" hidden="1" x14ac:dyDescent="0.2">
      <c r="V1144" s="176">
        <v>4074</v>
      </c>
      <c r="W1144" s="177" t="s">
        <v>913</v>
      </c>
    </row>
    <row r="1145" spans="22:23" hidden="1" x14ac:dyDescent="0.2">
      <c r="V1145" s="176">
        <v>4075</v>
      </c>
      <c r="W1145" s="177" t="s">
        <v>870</v>
      </c>
    </row>
    <row r="1146" spans="22:23" hidden="1" x14ac:dyDescent="0.2">
      <c r="V1146" s="176">
        <v>4078</v>
      </c>
      <c r="W1146" s="177" t="s">
        <v>1462</v>
      </c>
    </row>
    <row r="1147" spans="22:23" hidden="1" x14ac:dyDescent="0.2">
      <c r="V1147" s="176">
        <v>4079</v>
      </c>
      <c r="W1147" s="177" t="s">
        <v>1463</v>
      </c>
    </row>
    <row r="1148" spans="22:23" hidden="1" x14ac:dyDescent="0.2">
      <c r="V1148" s="176">
        <v>4080</v>
      </c>
      <c r="W1148" s="177" t="s">
        <v>916</v>
      </c>
    </row>
    <row r="1149" spans="22:23" hidden="1" x14ac:dyDescent="0.2">
      <c r="V1149" s="176">
        <v>4085</v>
      </c>
      <c r="W1149" s="177" t="s">
        <v>1464</v>
      </c>
    </row>
    <row r="1150" spans="22:23" hidden="1" x14ac:dyDescent="0.2">
      <c r="V1150" s="176">
        <v>4086</v>
      </c>
      <c r="W1150" s="177" t="s">
        <v>912</v>
      </c>
    </row>
    <row r="1151" spans="22:23" hidden="1" x14ac:dyDescent="0.2">
      <c r="V1151" s="176">
        <v>4087</v>
      </c>
      <c r="W1151" s="177" t="s">
        <v>914</v>
      </c>
    </row>
    <row r="1152" spans="22:23" hidden="1" x14ac:dyDescent="0.2">
      <c r="V1152" s="176">
        <v>4090</v>
      </c>
      <c r="W1152" s="177" t="s">
        <v>804</v>
      </c>
    </row>
    <row r="1153" spans="22:23" hidden="1" x14ac:dyDescent="0.2">
      <c r="V1153" s="176">
        <v>4096</v>
      </c>
      <c r="W1153" s="177" t="s">
        <v>2911</v>
      </c>
    </row>
    <row r="1154" spans="22:23" hidden="1" x14ac:dyDescent="0.2">
      <c r="V1154" s="176">
        <v>4097</v>
      </c>
      <c r="W1154" s="177" t="s">
        <v>2797</v>
      </c>
    </row>
    <row r="1155" spans="22:23" hidden="1" x14ac:dyDescent="0.2">
      <c r="V1155" s="176">
        <v>4100</v>
      </c>
      <c r="W1155" s="177" t="s">
        <v>417</v>
      </c>
    </row>
    <row r="1156" spans="22:23" hidden="1" x14ac:dyDescent="0.2">
      <c r="V1156" s="176">
        <v>4103</v>
      </c>
      <c r="W1156" s="177" t="s">
        <v>1465</v>
      </c>
    </row>
    <row r="1157" spans="22:23" hidden="1" x14ac:dyDescent="0.2">
      <c r="V1157" s="176">
        <v>4110</v>
      </c>
      <c r="W1157" s="177" t="s">
        <v>435</v>
      </c>
    </row>
    <row r="1158" spans="22:23" hidden="1" x14ac:dyDescent="0.2">
      <c r="V1158" s="176">
        <v>4114</v>
      </c>
      <c r="W1158" s="177" t="s">
        <v>463</v>
      </c>
    </row>
    <row r="1159" spans="22:23" hidden="1" x14ac:dyDescent="0.2">
      <c r="V1159" s="176">
        <v>4115</v>
      </c>
      <c r="W1159" s="177" t="s">
        <v>1466</v>
      </c>
    </row>
    <row r="1160" spans="22:23" hidden="1" x14ac:dyDescent="0.2">
      <c r="V1160" s="176">
        <v>4116</v>
      </c>
      <c r="W1160" s="177" t="s">
        <v>415</v>
      </c>
    </row>
    <row r="1161" spans="22:23" hidden="1" x14ac:dyDescent="0.2">
      <c r="V1161" s="176">
        <v>4117</v>
      </c>
      <c r="W1161" s="177" t="s">
        <v>1467</v>
      </c>
    </row>
    <row r="1162" spans="22:23" hidden="1" x14ac:dyDescent="0.2">
      <c r="V1162" s="176">
        <v>4118</v>
      </c>
      <c r="W1162" s="177" t="s">
        <v>1914</v>
      </c>
    </row>
    <row r="1163" spans="22:23" hidden="1" x14ac:dyDescent="0.2">
      <c r="V1163" s="176">
        <v>4119</v>
      </c>
      <c r="W1163" s="177" t="s">
        <v>17</v>
      </c>
    </row>
    <row r="1164" spans="22:23" hidden="1" x14ac:dyDescent="0.2">
      <c r="V1164" s="176">
        <v>4121</v>
      </c>
      <c r="W1164" s="177" t="s">
        <v>2646</v>
      </c>
    </row>
    <row r="1165" spans="22:23" hidden="1" x14ac:dyDescent="0.2">
      <c r="V1165" s="176">
        <v>4122</v>
      </c>
      <c r="W1165" s="177" t="s">
        <v>824</v>
      </c>
    </row>
    <row r="1166" spans="22:23" hidden="1" x14ac:dyDescent="0.2">
      <c r="V1166" s="176">
        <v>4123</v>
      </c>
      <c r="W1166" s="177" t="s">
        <v>953</v>
      </c>
    </row>
    <row r="1167" spans="22:23" hidden="1" x14ac:dyDescent="0.2">
      <c r="V1167" s="176">
        <v>4124</v>
      </c>
      <c r="W1167" s="177" t="s">
        <v>743</v>
      </c>
    </row>
    <row r="1168" spans="22:23" hidden="1" x14ac:dyDescent="0.2">
      <c r="V1168" s="176">
        <v>4125</v>
      </c>
      <c r="W1168" s="177" t="s">
        <v>2296</v>
      </c>
    </row>
    <row r="1169" spans="22:23" hidden="1" x14ac:dyDescent="0.2">
      <c r="V1169" s="176">
        <v>4126</v>
      </c>
      <c r="W1169" s="177" t="s">
        <v>1219</v>
      </c>
    </row>
    <row r="1170" spans="22:23" hidden="1" x14ac:dyDescent="0.2">
      <c r="V1170" s="176">
        <v>4127</v>
      </c>
      <c r="W1170" s="177" t="s">
        <v>2013</v>
      </c>
    </row>
    <row r="1171" spans="22:23" hidden="1" x14ac:dyDescent="0.2">
      <c r="V1171" s="176">
        <v>4128</v>
      </c>
      <c r="W1171" s="177" t="s">
        <v>396</v>
      </c>
    </row>
    <row r="1172" spans="22:23" hidden="1" x14ac:dyDescent="0.2">
      <c r="V1172" s="176">
        <v>4130</v>
      </c>
      <c r="W1172" s="177" t="s">
        <v>625</v>
      </c>
    </row>
    <row r="1173" spans="22:23" hidden="1" x14ac:dyDescent="0.2">
      <c r="V1173" s="176">
        <v>4132</v>
      </c>
      <c r="W1173" s="177" t="s">
        <v>2760</v>
      </c>
    </row>
    <row r="1174" spans="22:23" hidden="1" x14ac:dyDescent="0.2">
      <c r="V1174" s="176">
        <v>4133</v>
      </c>
      <c r="W1174" s="177" t="s">
        <v>1697</v>
      </c>
    </row>
    <row r="1175" spans="22:23" hidden="1" x14ac:dyDescent="0.2">
      <c r="V1175" s="176">
        <v>4134</v>
      </c>
      <c r="W1175" s="177" t="s">
        <v>1915</v>
      </c>
    </row>
    <row r="1176" spans="22:23" hidden="1" x14ac:dyDescent="0.2">
      <c r="V1176" s="176">
        <v>4135</v>
      </c>
      <c r="W1176" s="177" t="s">
        <v>1724</v>
      </c>
    </row>
    <row r="1177" spans="22:23" hidden="1" x14ac:dyDescent="0.2">
      <c r="V1177" s="176">
        <v>4136</v>
      </c>
      <c r="W1177" s="177" t="s">
        <v>1723</v>
      </c>
    </row>
    <row r="1178" spans="22:23" hidden="1" x14ac:dyDescent="0.2">
      <c r="V1178" s="176">
        <v>4137</v>
      </c>
      <c r="W1178" s="177" t="s">
        <v>1820</v>
      </c>
    </row>
    <row r="1179" spans="22:23" hidden="1" x14ac:dyDescent="0.2">
      <c r="V1179" s="176">
        <v>4138</v>
      </c>
      <c r="W1179" s="177" t="s">
        <v>1248</v>
      </c>
    </row>
    <row r="1180" spans="22:23" hidden="1" x14ac:dyDescent="0.2">
      <c r="V1180" s="176">
        <v>4141</v>
      </c>
      <c r="W1180" s="177" t="s">
        <v>812</v>
      </c>
    </row>
    <row r="1181" spans="22:23" hidden="1" x14ac:dyDescent="0.2">
      <c r="V1181" s="176">
        <v>4142</v>
      </c>
      <c r="W1181" s="177" t="s">
        <v>171</v>
      </c>
    </row>
    <row r="1182" spans="22:23" hidden="1" x14ac:dyDescent="0.2">
      <c r="V1182" s="176">
        <v>4143</v>
      </c>
      <c r="W1182" s="177" t="s">
        <v>66</v>
      </c>
    </row>
    <row r="1183" spans="22:23" hidden="1" x14ac:dyDescent="0.2">
      <c r="V1183" s="176">
        <v>4144</v>
      </c>
      <c r="W1183" s="177" t="s">
        <v>614</v>
      </c>
    </row>
    <row r="1184" spans="22:23" hidden="1" x14ac:dyDescent="0.2">
      <c r="V1184" s="176">
        <v>4145</v>
      </c>
      <c r="W1184" s="177" t="s">
        <v>594</v>
      </c>
    </row>
    <row r="1185" spans="22:23" hidden="1" x14ac:dyDescent="0.2">
      <c r="V1185" s="176">
        <v>4146</v>
      </c>
      <c r="W1185" s="177" t="s">
        <v>2894</v>
      </c>
    </row>
    <row r="1186" spans="22:23" hidden="1" x14ac:dyDescent="0.2">
      <c r="V1186" s="176">
        <v>4150</v>
      </c>
      <c r="W1186" s="177" t="s">
        <v>2338</v>
      </c>
    </row>
    <row r="1187" spans="22:23" hidden="1" x14ac:dyDescent="0.2">
      <c r="V1187" s="176">
        <v>4161</v>
      </c>
      <c r="W1187" s="177" t="s">
        <v>372</v>
      </c>
    </row>
    <row r="1188" spans="22:23" hidden="1" x14ac:dyDescent="0.2">
      <c r="V1188" s="176">
        <v>4162</v>
      </c>
      <c r="W1188" s="177" t="s">
        <v>1468</v>
      </c>
    </row>
    <row r="1189" spans="22:23" hidden="1" x14ac:dyDescent="0.2">
      <c r="V1189" s="176">
        <v>4163</v>
      </c>
      <c r="W1189" s="177" t="s">
        <v>2652</v>
      </c>
    </row>
    <row r="1190" spans="22:23" hidden="1" x14ac:dyDescent="0.2">
      <c r="V1190" s="176">
        <v>4164</v>
      </c>
      <c r="W1190" s="177" t="s">
        <v>308</v>
      </c>
    </row>
    <row r="1191" spans="22:23" hidden="1" x14ac:dyDescent="0.2">
      <c r="V1191" s="176">
        <v>4171</v>
      </c>
      <c r="W1191" s="177" t="s">
        <v>2453</v>
      </c>
    </row>
    <row r="1192" spans="22:23" hidden="1" x14ac:dyDescent="0.2">
      <c r="V1192" s="176">
        <v>4172</v>
      </c>
      <c r="W1192" s="177" t="s">
        <v>436</v>
      </c>
    </row>
    <row r="1193" spans="22:23" hidden="1" x14ac:dyDescent="0.2">
      <c r="V1193" s="176">
        <v>4173</v>
      </c>
      <c r="W1193" s="177" t="s">
        <v>2033</v>
      </c>
    </row>
    <row r="1194" spans="22:23" hidden="1" x14ac:dyDescent="0.2">
      <c r="V1194" s="176">
        <v>4174</v>
      </c>
      <c r="W1194" s="177" t="s">
        <v>437</v>
      </c>
    </row>
    <row r="1195" spans="22:23" hidden="1" x14ac:dyDescent="0.2">
      <c r="V1195" s="176">
        <v>4175</v>
      </c>
      <c r="W1195" s="177" t="s">
        <v>434</v>
      </c>
    </row>
    <row r="1196" spans="22:23" hidden="1" x14ac:dyDescent="0.2">
      <c r="V1196" s="176">
        <v>4176</v>
      </c>
      <c r="W1196" s="177" t="s">
        <v>2436</v>
      </c>
    </row>
    <row r="1197" spans="22:23" hidden="1" x14ac:dyDescent="0.2">
      <c r="V1197" s="176">
        <v>4177</v>
      </c>
      <c r="W1197" s="177" t="s">
        <v>810</v>
      </c>
    </row>
    <row r="1198" spans="22:23" hidden="1" x14ac:dyDescent="0.2">
      <c r="V1198" s="176">
        <v>4181</v>
      </c>
      <c r="W1198" s="177" t="s">
        <v>1973</v>
      </c>
    </row>
    <row r="1199" spans="22:23" hidden="1" x14ac:dyDescent="0.2">
      <c r="V1199" s="176">
        <v>4183</v>
      </c>
      <c r="W1199" s="177" t="s">
        <v>1069</v>
      </c>
    </row>
    <row r="1200" spans="22:23" hidden="1" x14ac:dyDescent="0.2">
      <c r="V1200" s="176">
        <v>4184</v>
      </c>
      <c r="W1200" s="177" t="s">
        <v>2771</v>
      </c>
    </row>
    <row r="1201" spans="22:23" hidden="1" x14ac:dyDescent="0.2">
      <c r="V1201" s="176">
        <v>4200</v>
      </c>
      <c r="W1201" s="177" t="s">
        <v>918</v>
      </c>
    </row>
    <row r="1202" spans="22:23" hidden="1" x14ac:dyDescent="0.2">
      <c r="V1202" s="176">
        <v>4211</v>
      </c>
      <c r="W1202" s="177" t="s">
        <v>689</v>
      </c>
    </row>
    <row r="1203" spans="22:23" hidden="1" x14ac:dyDescent="0.2">
      <c r="V1203" s="176">
        <v>4212</v>
      </c>
      <c r="W1203" s="177" t="s">
        <v>919</v>
      </c>
    </row>
    <row r="1204" spans="22:23" hidden="1" x14ac:dyDescent="0.2">
      <c r="V1204" s="176">
        <v>4220</v>
      </c>
      <c r="W1204" s="177" t="s">
        <v>912</v>
      </c>
    </row>
    <row r="1205" spans="22:23" hidden="1" x14ac:dyDescent="0.2">
      <c r="V1205" s="176">
        <v>4224</v>
      </c>
      <c r="W1205" s="177" t="s">
        <v>1469</v>
      </c>
    </row>
    <row r="1206" spans="22:23" hidden="1" x14ac:dyDescent="0.2">
      <c r="V1206" s="176">
        <v>4225</v>
      </c>
      <c r="W1206" s="177" t="s">
        <v>1470</v>
      </c>
    </row>
    <row r="1207" spans="22:23" hidden="1" x14ac:dyDescent="0.2">
      <c r="V1207" s="176">
        <v>4231</v>
      </c>
      <c r="W1207" s="177" t="s">
        <v>490</v>
      </c>
    </row>
    <row r="1208" spans="22:23" hidden="1" x14ac:dyDescent="0.2">
      <c r="V1208" s="176">
        <v>4232</v>
      </c>
      <c r="W1208" s="177" t="s">
        <v>858</v>
      </c>
    </row>
    <row r="1209" spans="22:23" hidden="1" x14ac:dyDescent="0.2">
      <c r="V1209" s="176">
        <v>4233</v>
      </c>
      <c r="W1209" s="177" t="s">
        <v>357</v>
      </c>
    </row>
    <row r="1210" spans="22:23" hidden="1" x14ac:dyDescent="0.2">
      <c r="V1210" s="176">
        <v>4234</v>
      </c>
      <c r="W1210" s="177" t="s">
        <v>2566</v>
      </c>
    </row>
    <row r="1211" spans="22:23" hidden="1" x14ac:dyDescent="0.2">
      <c r="V1211" s="176">
        <v>4235</v>
      </c>
      <c r="W1211" s="177" t="s">
        <v>441</v>
      </c>
    </row>
    <row r="1212" spans="22:23" hidden="1" x14ac:dyDescent="0.2">
      <c r="V1212" s="176">
        <v>4241</v>
      </c>
      <c r="W1212" s="177" t="s">
        <v>446</v>
      </c>
    </row>
    <row r="1213" spans="22:23" hidden="1" x14ac:dyDescent="0.2">
      <c r="V1213" s="176">
        <v>4242</v>
      </c>
      <c r="W1213" s="177" t="s">
        <v>915</v>
      </c>
    </row>
    <row r="1214" spans="22:23" hidden="1" x14ac:dyDescent="0.2">
      <c r="V1214" s="176">
        <v>4243</v>
      </c>
      <c r="W1214" s="177" t="s">
        <v>2749</v>
      </c>
    </row>
    <row r="1215" spans="22:23" hidden="1" x14ac:dyDescent="0.2">
      <c r="V1215" s="176">
        <v>4244</v>
      </c>
      <c r="W1215" s="177" t="s">
        <v>2892</v>
      </c>
    </row>
    <row r="1216" spans="22:23" hidden="1" x14ac:dyDescent="0.2">
      <c r="V1216" s="176">
        <v>4245</v>
      </c>
      <c r="W1216" s="177" t="s">
        <v>738</v>
      </c>
    </row>
    <row r="1217" spans="22:23" hidden="1" x14ac:dyDescent="0.2">
      <c r="V1217" s="176">
        <v>4246</v>
      </c>
      <c r="W1217" s="177" t="s">
        <v>1471</v>
      </c>
    </row>
    <row r="1218" spans="22:23" hidden="1" x14ac:dyDescent="0.2">
      <c r="V1218" s="176">
        <v>4251</v>
      </c>
      <c r="W1218" s="177" t="s">
        <v>917</v>
      </c>
    </row>
    <row r="1219" spans="22:23" hidden="1" x14ac:dyDescent="0.2">
      <c r="V1219" s="176">
        <v>4252</v>
      </c>
      <c r="W1219" s="177" t="s">
        <v>1472</v>
      </c>
    </row>
    <row r="1220" spans="22:23" hidden="1" x14ac:dyDescent="0.2">
      <c r="V1220" s="176">
        <v>4253</v>
      </c>
      <c r="W1220" s="177" t="s">
        <v>1473</v>
      </c>
    </row>
    <row r="1221" spans="22:23" hidden="1" x14ac:dyDescent="0.2">
      <c r="V1221" s="176">
        <v>4254</v>
      </c>
      <c r="W1221" s="177" t="s">
        <v>2112</v>
      </c>
    </row>
    <row r="1222" spans="22:23" hidden="1" x14ac:dyDescent="0.2">
      <c r="V1222" s="176">
        <v>4262</v>
      </c>
      <c r="W1222" s="177" t="s">
        <v>2110</v>
      </c>
    </row>
    <row r="1223" spans="22:23" hidden="1" x14ac:dyDescent="0.2">
      <c r="V1223" s="176">
        <v>4263</v>
      </c>
      <c r="W1223" s="177" t="s">
        <v>2131</v>
      </c>
    </row>
    <row r="1224" spans="22:23" hidden="1" x14ac:dyDescent="0.2">
      <c r="V1224" s="176">
        <v>4264</v>
      </c>
      <c r="W1224" s="177" t="s">
        <v>2109</v>
      </c>
    </row>
    <row r="1225" spans="22:23" hidden="1" x14ac:dyDescent="0.2">
      <c r="V1225" s="176">
        <v>4266</v>
      </c>
      <c r="W1225" s="177" t="s">
        <v>815</v>
      </c>
    </row>
    <row r="1226" spans="22:23" hidden="1" x14ac:dyDescent="0.2">
      <c r="V1226" s="176">
        <v>4267</v>
      </c>
      <c r="W1226" s="177" t="s">
        <v>2258</v>
      </c>
    </row>
    <row r="1227" spans="22:23" hidden="1" x14ac:dyDescent="0.2">
      <c r="V1227" s="176">
        <v>4271</v>
      </c>
      <c r="W1227" s="177" t="s">
        <v>1928</v>
      </c>
    </row>
    <row r="1228" spans="22:23" hidden="1" x14ac:dyDescent="0.2">
      <c r="V1228" s="176">
        <v>4272</v>
      </c>
      <c r="W1228" s="177" t="s">
        <v>2437</v>
      </c>
    </row>
    <row r="1229" spans="22:23" hidden="1" x14ac:dyDescent="0.2">
      <c r="V1229" s="176">
        <v>4273</v>
      </c>
      <c r="W1229" s="177" t="s">
        <v>911</v>
      </c>
    </row>
    <row r="1230" spans="22:23" hidden="1" x14ac:dyDescent="0.2">
      <c r="V1230" s="176">
        <v>4274</v>
      </c>
      <c r="W1230" s="177" t="s">
        <v>994</v>
      </c>
    </row>
    <row r="1231" spans="22:23" hidden="1" x14ac:dyDescent="0.2">
      <c r="V1231" s="176">
        <v>4275</v>
      </c>
      <c r="W1231" s="177" t="s">
        <v>1951</v>
      </c>
    </row>
    <row r="1232" spans="22:23" hidden="1" x14ac:dyDescent="0.2">
      <c r="V1232" s="176">
        <v>4281</v>
      </c>
      <c r="W1232" s="177" t="s">
        <v>1474</v>
      </c>
    </row>
    <row r="1233" spans="22:23" hidden="1" x14ac:dyDescent="0.2">
      <c r="V1233" s="176">
        <v>4283</v>
      </c>
      <c r="W1233" s="177" t="s">
        <v>1475</v>
      </c>
    </row>
    <row r="1234" spans="22:23" hidden="1" x14ac:dyDescent="0.2">
      <c r="V1234" s="176">
        <v>4284</v>
      </c>
      <c r="W1234" s="177" t="s">
        <v>1246</v>
      </c>
    </row>
    <row r="1235" spans="22:23" hidden="1" x14ac:dyDescent="0.2">
      <c r="V1235" s="176">
        <v>4285</v>
      </c>
      <c r="W1235" s="177" t="s">
        <v>239</v>
      </c>
    </row>
    <row r="1236" spans="22:23" hidden="1" x14ac:dyDescent="0.2">
      <c r="V1236" s="176">
        <v>4286</v>
      </c>
      <c r="W1236" s="177" t="s">
        <v>300</v>
      </c>
    </row>
    <row r="1237" spans="22:23" hidden="1" x14ac:dyDescent="0.2">
      <c r="V1237" s="176">
        <v>4287</v>
      </c>
      <c r="W1237" s="177" t="s">
        <v>14</v>
      </c>
    </row>
    <row r="1238" spans="22:23" hidden="1" x14ac:dyDescent="0.2">
      <c r="V1238" s="176">
        <v>4288</v>
      </c>
      <c r="W1238" s="177" t="s">
        <v>2900</v>
      </c>
    </row>
    <row r="1239" spans="22:23" hidden="1" x14ac:dyDescent="0.2">
      <c r="V1239" s="176">
        <v>4300</v>
      </c>
      <c r="W1239" s="177" t="s">
        <v>2113</v>
      </c>
    </row>
    <row r="1240" spans="22:23" hidden="1" x14ac:dyDescent="0.2">
      <c r="V1240" s="176">
        <v>4311</v>
      </c>
      <c r="W1240" s="177" t="s">
        <v>2121</v>
      </c>
    </row>
    <row r="1241" spans="22:23" hidden="1" x14ac:dyDescent="0.2">
      <c r="V1241" s="176">
        <v>4320</v>
      </c>
      <c r="W1241" s="177" t="s">
        <v>2008</v>
      </c>
    </row>
    <row r="1242" spans="22:23" hidden="1" x14ac:dyDescent="0.2">
      <c r="V1242" s="176">
        <v>4324</v>
      </c>
      <c r="W1242" s="177" t="s">
        <v>1081</v>
      </c>
    </row>
    <row r="1243" spans="22:23" hidden="1" x14ac:dyDescent="0.2">
      <c r="V1243" s="176">
        <v>4325</v>
      </c>
      <c r="W1243" s="177" t="s">
        <v>1216</v>
      </c>
    </row>
    <row r="1244" spans="22:23" hidden="1" x14ac:dyDescent="0.2">
      <c r="V1244" s="176">
        <v>4326</v>
      </c>
      <c r="W1244" s="177" t="s">
        <v>1849</v>
      </c>
    </row>
    <row r="1245" spans="22:23" hidden="1" x14ac:dyDescent="0.2">
      <c r="V1245" s="176">
        <v>4327</v>
      </c>
      <c r="W1245" s="177" t="s">
        <v>2297</v>
      </c>
    </row>
    <row r="1246" spans="22:23" hidden="1" x14ac:dyDescent="0.2">
      <c r="V1246" s="176">
        <v>4331</v>
      </c>
      <c r="W1246" s="177" t="s">
        <v>2117</v>
      </c>
    </row>
    <row r="1247" spans="22:23" hidden="1" x14ac:dyDescent="0.2">
      <c r="V1247" s="176">
        <v>4332</v>
      </c>
      <c r="W1247" s="177" t="s">
        <v>2118</v>
      </c>
    </row>
    <row r="1248" spans="22:23" hidden="1" x14ac:dyDescent="0.2">
      <c r="V1248" s="176">
        <v>4333</v>
      </c>
      <c r="W1248" s="177" t="s">
        <v>2126</v>
      </c>
    </row>
    <row r="1249" spans="22:23" hidden="1" x14ac:dyDescent="0.2">
      <c r="V1249" s="176">
        <v>4334</v>
      </c>
      <c r="W1249" s="177" t="s">
        <v>983</v>
      </c>
    </row>
    <row r="1250" spans="22:23" hidden="1" x14ac:dyDescent="0.2">
      <c r="V1250" s="176">
        <v>4335</v>
      </c>
      <c r="W1250" s="177" t="s">
        <v>1088</v>
      </c>
    </row>
    <row r="1251" spans="22:23" hidden="1" x14ac:dyDescent="0.2">
      <c r="V1251" s="176">
        <v>4336</v>
      </c>
      <c r="W1251" s="177" t="s">
        <v>2190</v>
      </c>
    </row>
    <row r="1252" spans="22:23" hidden="1" x14ac:dyDescent="0.2">
      <c r="V1252" s="176">
        <v>4337</v>
      </c>
      <c r="W1252" s="177" t="s">
        <v>1045</v>
      </c>
    </row>
    <row r="1253" spans="22:23" hidden="1" x14ac:dyDescent="0.2">
      <c r="V1253" s="176">
        <v>4338</v>
      </c>
      <c r="W1253" s="177" t="s">
        <v>1476</v>
      </c>
    </row>
    <row r="1254" spans="22:23" hidden="1" x14ac:dyDescent="0.2">
      <c r="V1254" s="176">
        <v>4341</v>
      </c>
      <c r="W1254" s="177" t="s">
        <v>2141</v>
      </c>
    </row>
    <row r="1255" spans="22:23" hidden="1" x14ac:dyDescent="0.2">
      <c r="V1255" s="176">
        <v>4342</v>
      </c>
      <c r="W1255" s="177" t="s">
        <v>2761</v>
      </c>
    </row>
    <row r="1256" spans="22:23" hidden="1" x14ac:dyDescent="0.2">
      <c r="V1256" s="176">
        <v>4343</v>
      </c>
      <c r="W1256" s="177" t="s">
        <v>386</v>
      </c>
    </row>
    <row r="1257" spans="22:23" hidden="1" x14ac:dyDescent="0.2">
      <c r="V1257" s="176">
        <v>4351</v>
      </c>
      <c r="W1257" s="177" t="s">
        <v>9</v>
      </c>
    </row>
    <row r="1258" spans="22:23" hidden="1" x14ac:dyDescent="0.2">
      <c r="V1258" s="176">
        <v>4352</v>
      </c>
      <c r="W1258" s="177" t="s">
        <v>1892</v>
      </c>
    </row>
    <row r="1259" spans="22:23" hidden="1" x14ac:dyDescent="0.2">
      <c r="V1259" s="176">
        <v>4353</v>
      </c>
      <c r="W1259" s="177" t="s">
        <v>2774</v>
      </c>
    </row>
    <row r="1260" spans="22:23" hidden="1" x14ac:dyDescent="0.2">
      <c r="V1260" s="176">
        <v>4354</v>
      </c>
      <c r="W1260" s="177" t="s">
        <v>750</v>
      </c>
    </row>
    <row r="1261" spans="22:23" hidden="1" x14ac:dyDescent="0.2">
      <c r="V1261" s="176">
        <v>4355</v>
      </c>
      <c r="W1261" s="177" t="s">
        <v>1995</v>
      </c>
    </row>
    <row r="1262" spans="22:23" hidden="1" x14ac:dyDescent="0.2">
      <c r="V1262" s="176">
        <v>4356</v>
      </c>
      <c r="W1262" s="177" t="s">
        <v>2116</v>
      </c>
    </row>
    <row r="1263" spans="22:23" hidden="1" x14ac:dyDescent="0.2">
      <c r="V1263" s="176">
        <v>4361</v>
      </c>
      <c r="W1263" s="177" t="s">
        <v>2115</v>
      </c>
    </row>
    <row r="1264" spans="22:23" hidden="1" x14ac:dyDescent="0.2">
      <c r="V1264" s="176">
        <v>4362</v>
      </c>
      <c r="W1264" s="177" t="s">
        <v>2120</v>
      </c>
    </row>
    <row r="1265" spans="22:23" hidden="1" x14ac:dyDescent="0.2">
      <c r="V1265" s="176">
        <v>4363</v>
      </c>
      <c r="W1265" s="177" t="s">
        <v>2133</v>
      </c>
    </row>
    <row r="1266" spans="22:23" hidden="1" x14ac:dyDescent="0.2">
      <c r="V1266" s="176">
        <v>4371</v>
      </c>
      <c r="W1266" s="177" t="s">
        <v>2129</v>
      </c>
    </row>
    <row r="1267" spans="22:23" hidden="1" x14ac:dyDescent="0.2">
      <c r="V1267" s="176">
        <v>4372</v>
      </c>
      <c r="W1267" s="177" t="s">
        <v>2114</v>
      </c>
    </row>
    <row r="1268" spans="22:23" hidden="1" x14ac:dyDescent="0.2">
      <c r="V1268" s="176">
        <v>4373</v>
      </c>
      <c r="W1268" s="177" t="s">
        <v>2189</v>
      </c>
    </row>
    <row r="1269" spans="22:23" hidden="1" x14ac:dyDescent="0.2">
      <c r="V1269" s="176">
        <v>4374</v>
      </c>
      <c r="W1269" s="177" t="s">
        <v>720</v>
      </c>
    </row>
    <row r="1270" spans="22:23" hidden="1" x14ac:dyDescent="0.2">
      <c r="V1270" s="176">
        <v>4375</v>
      </c>
      <c r="W1270" s="177" t="s">
        <v>2293</v>
      </c>
    </row>
    <row r="1271" spans="22:23" hidden="1" x14ac:dyDescent="0.2">
      <c r="V1271" s="176">
        <v>4376</v>
      </c>
      <c r="W1271" s="177" t="s">
        <v>2136</v>
      </c>
    </row>
    <row r="1272" spans="22:23" hidden="1" x14ac:dyDescent="0.2">
      <c r="V1272" s="176">
        <v>4400</v>
      </c>
      <c r="W1272" s="177" t="s">
        <v>2119</v>
      </c>
    </row>
    <row r="1273" spans="22:23" hidden="1" x14ac:dyDescent="0.2">
      <c r="V1273" s="176">
        <v>4405</v>
      </c>
      <c r="W1273" s="177" t="s">
        <v>1477</v>
      </c>
    </row>
    <row r="1274" spans="22:23" hidden="1" x14ac:dyDescent="0.2">
      <c r="V1274" s="176">
        <v>4412</v>
      </c>
      <c r="W1274" s="177" t="s">
        <v>1478</v>
      </c>
    </row>
    <row r="1275" spans="22:23" hidden="1" x14ac:dyDescent="0.2">
      <c r="V1275" s="176">
        <v>4413</v>
      </c>
      <c r="W1275" s="177" t="s">
        <v>2119</v>
      </c>
    </row>
    <row r="1276" spans="22:23" hidden="1" x14ac:dyDescent="0.2">
      <c r="V1276" s="176">
        <v>4431</v>
      </c>
      <c r="W1276" s="177" t="s">
        <v>1479</v>
      </c>
    </row>
    <row r="1277" spans="22:23" hidden="1" x14ac:dyDescent="0.2">
      <c r="V1277" s="176">
        <v>4432</v>
      </c>
      <c r="W1277" s="177" t="s">
        <v>2119</v>
      </c>
    </row>
    <row r="1278" spans="22:23" hidden="1" x14ac:dyDescent="0.2">
      <c r="V1278" s="176">
        <v>4433</v>
      </c>
      <c r="W1278" s="177" t="s">
        <v>2119</v>
      </c>
    </row>
    <row r="1279" spans="22:23" hidden="1" x14ac:dyDescent="0.2">
      <c r="V1279" s="176">
        <v>4434</v>
      </c>
      <c r="W1279" s="177" t="s">
        <v>1083</v>
      </c>
    </row>
    <row r="1280" spans="22:23" hidden="1" x14ac:dyDescent="0.2">
      <c r="V1280" s="176">
        <v>4435</v>
      </c>
      <c r="W1280" s="177" t="s">
        <v>2119</v>
      </c>
    </row>
    <row r="1281" spans="22:23" hidden="1" x14ac:dyDescent="0.2">
      <c r="V1281" s="176">
        <v>4440</v>
      </c>
      <c r="W1281" s="177" t="s">
        <v>2835</v>
      </c>
    </row>
    <row r="1282" spans="22:23" hidden="1" x14ac:dyDescent="0.2">
      <c r="V1282" s="176">
        <v>4441</v>
      </c>
      <c r="W1282" s="177" t="s">
        <v>2679</v>
      </c>
    </row>
    <row r="1283" spans="22:23" hidden="1" x14ac:dyDescent="0.2">
      <c r="V1283" s="176">
        <v>4445</v>
      </c>
      <c r="W1283" s="177" t="s">
        <v>1990</v>
      </c>
    </row>
    <row r="1284" spans="22:23" hidden="1" x14ac:dyDescent="0.2">
      <c r="V1284" s="176">
        <v>4446</v>
      </c>
      <c r="W1284" s="177" t="s">
        <v>1480</v>
      </c>
    </row>
    <row r="1285" spans="22:23" hidden="1" x14ac:dyDescent="0.2">
      <c r="V1285" s="176">
        <v>4447</v>
      </c>
      <c r="W1285" s="177" t="s">
        <v>1481</v>
      </c>
    </row>
    <row r="1286" spans="22:23" hidden="1" x14ac:dyDescent="0.2">
      <c r="V1286" s="176">
        <v>4450</v>
      </c>
      <c r="W1286" s="177" t="s">
        <v>2808</v>
      </c>
    </row>
    <row r="1287" spans="22:23" hidden="1" x14ac:dyDescent="0.2">
      <c r="V1287" s="176">
        <v>4455</v>
      </c>
      <c r="W1287" s="177" t="s">
        <v>2788</v>
      </c>
    </row>
    <row r="1288" spans="22:23" hidden="1" x14ac:dyDescent="0.2">
      <c r="V1288" s="176">
        <v>4456</v>
      </c>
      <c r="W1288" s="177" t="s">
        <v>2790</v>
      </c>
    </row>
    <row r="1289" spans="22:23" hidden="1" x14ac:dyDescent="0.2">
      <c r="V1289" s="176">
        <v>4461</v>
      </c>
      <c r="W1289" s="177" t="s">
        <v>2138</v>
      </c>
    </row>
    <row r="1290" spans="22:23" hidden="1" x14ac:dyDescent="0.2">
      <c r="V1290" s="176">
        <v>4463</v>
      </c>
      <c r="W1290" s="177" t="s">
        <v>2811</v>
      </c>
    </row>
    <row r="1291" spans="22:23" hidden="1" x14ac:dyDescent="0.2">
      <c r="V1291" s="176">
        <v>4464</v>
      </c>
      <c r="W1291" s="177" t="s">
        <v>1482</v>
      </c>
    </row>
    <row r="1292" spans="22:23" hidden="1" x14ac:dyDescent="0.2">
      <c r="V1292" s="176">
        <v>4465</v>
      </c>
      <c r="W1292" s="177" t="s">
        <v>2363</v>
      </c>
    </row>
    <row r="1293" spans="22:23" hidden="1" x14ac:dyDescent="0.2">
      <c r="V1293" s="176">
        <v>4466</v>
      </c>
      <c r="W1293" s="177" t="s">
        <v>1483</v>
      </c>
    </row>
    <row r="1294" spans="22:23" hidden="1" x14ac:dyDescent="0.2">
      <c r="V1294" s="176">
        <v>4467</v>
      </c>
      <c r="W1294" s="177" t="s">
        <v>2554</v>
      </c>
    </row>
    <row r="1295" spans="22:23" hidden="1" x14ac:dyDescent="0.2">
      <c r="V1295" s="176">
        <v>4468</v>
      </c>
      <c r="W1295" s="177" t="s">
        <v>362</v>
      </c>
    </row>
    <row r="1296" spans="22:23" hidden="1" x14ac:dyDescent="0.2">
      <c r="V1296" s="176">
        <v>4471</v>
      </c>
      <c r="W1296" s="177" t="s">
        <v>1484</v>
      </c>
    </row>
    <row r="1297" spans="22:23" hidden="1" x14ac:dyDescent="0.2">
      <c r="V1297" s="176">
        <v>4472</v>
      </c>
      <c r="W1297" s="177" t="s">
        <v>1485</v>
      </c>
    </row>
    <row r="1298" spans="22:23" hidden="1" x14ac:dyDescent="0.2">
      <c r="V1298" s="176">
        <v>4474</v>
      </c>
      <c r="W1298" s="177" t="s">
        <v>2782</v>
      </c>
    </row>
    <row r="1299" spans="22:23" hidden="1" x14ac:dyDescent="0.2">
      <c r="V1299" s="176">
        <v>4475</v>
      </c>
      <c r="W1299" s="177" t="s">
        <v>2236</v>
      </c>
    </row>
    <row r="1300" spans="22:23" hidden="1" x14ac:dyDescent="0.2">
      <c r="V1300" s="176">
        <v>4481</v>
      </c>
      <c r="W1300" s="177" t="s">
        <v>1486</v>
      </c>
    </row>
    <row r="1301" spans="22:23" hidden="1" x14ac:dyDescent="0.2">
      <c r="V1301" s="176">
        <v>4482</v>
      </c>
      <c r="W1301" s="177" t="s">
        <v>1704</v>
      </c>
    </row>
    <row r="1302" spans="22:23" hidden="1" x14ac:dyDescent="0.2">
      <c r="V1302" s="176">
        <v>4483</v>
      </c>
      <c r="W1302" s="177" t="s">
        <v>1487</v>
      </c>
    </row>
    <row r="1303" spans="22:23" hidden="1" x14ac:dyDescent="0.2">
      <c r="V1303" s="176">
        <v>4484</v>
      </c>
      <c r="W1303" s="177" t="s">
        <v>1003</v>
      </c>
    </row>
    <row r="1304" spans="22:23" hidden="1" x14ac:dyDescent="0.2">
      <c r="V1304" s="176">
        <v>4485</v>
      </c>
      <c r="W1304" s="177" t="s">
        <v>2003</v>
      </c>
    </row>
    <row r="1305" spans="22:23" hidden="1" x14ac:dyDescent="0.2">
      <c r="V1305" s="176">
        <v>4486</v>
      </c>
      <c r="W1305" s="177" t="s">
        <v>1488</v>
      </c>
    </row>
    <row r="1306" spans="22:23" hidden="1" x14ac:dyDescent="0.2">
      <c r="V1306" s="176">
        <v>4487</v>
      </c>
      <c r="W1306" s="177" t="s">
        <v>2829</v>
      </c>
    </row>
    <row r="1307" spans="22:23" hidden="1" x14ac:dyDescent="0.2">
      <c r="V1307" s="176">
        <v>4488</v>
      </c>
      <c r="W1307" s="177" t="s">
        <v>427</v>
      </c>
    </row>
    <row r="1308" spans="22:23" hidden="1" x14ac:dyDescent="0.2">
      <c r="V1308" s="176">
        <v>4491</v>
      </c>
      <c r="W1308" s="177" t="s">
        <v>2891</v>
      </c>
    </row>
    <row r="1309" spans="22:23" hidden="1" x14ac:dyDescent="0.2">
      <c r="V1309" s="176">
        <v>4492</v>
      </c>
      <c r="W1309" s="177" t="s">
        <v>644</v>
      </c>
    </row>
    <row r="1310" spans="22:23" hidden="1" x14ac:dyDescent="0.2">
      <c r="V1310" s="176">
        <v>4493</v>
      </c>
      <c r="W1310" s="177" t="s">
        <v>2801</v>
      </c>
    </row>
    <row r="1311" spans="22:23" hidden="1" x14ac:dyDescent="0.2">
      <c r="V1311" s="176">
        <v>4494</v>
      </c>
      <c r="W1311" s="177" t="s">
        <v>1134</v>
      </c>
    </row>
    <row r="1312" spans="22:23" hidden="1" x14ac:dyDescent="0.2">
      <c r="V1312" s="176">
        <v>4495</v>
      </c>
      <c r="W1312" s="177" t="s">
        <v>652</v>
      </c>
    </row>
    <row r="1313" spans="22:23" hidden="1" x14ac:dyDescent="0.2">
      <c r="V1313" s="176">
        <v>4496</v>
      </c>
      <c r="W1313" s="177" t="s">
        <v>2556</v>
      </c>
    </row>
    <row r="1314" spans="22:23" hidden="1" x14ac:dyDescent="0.2">
      <c r="V1314" s="176">
        <v>4501</v>
      </c>
      <c r="W1314" s="177" t="s">
        <v>1139</v>
      </c>
    </row>
    <row r="1315" spans="22:23" hidden="1" x14ac:dyDescent="0.2">
      <c r="V1315" s="176">
        <v>4502</v>
      </c>
      <c r="W1315" s="177" t="s">
        <v>49</v>
      </c>
    </row>
    <row r="1316" spans="22:23" hidden="1" x14ac:dyDescent="0.2">
      <c r="V1316" s="176">
        <v>4503</v>
      </c>
      <c r="W1316" s="177" t="s">
        <v>2818</v>
      </c>
    </row>
    <row r="1317" spans="22:23" hidden="1" x14ac:dyDescent="0.2">
      <c r="V1317" s="176">
        <v>4511</v>
      </c>
      <c r="W1317" s="177" t="s">
        <v>1489</v>
      </c>
    </row>
    <row r="1318" spans="22:23" hidden="1" x14ac:dyDescent="0.2">
      <c r="V1318" s="176">
        <v>4515</v>
      </c>
      <c r="W1318" s="177" t="s">
        <v>1133</v>
      </c>
    </row>
    <row r="1319" spans="22:23" hidden="1" x14ac:dyDescent="0.2">
      <c r="V1319" s="176">
        <v>4516</v>
      </c>
      <c r="W1319" s="177" t="s">
        <v>622</v>
      </c>
    </row>
    <row r="1320" spans="22:23" hidden="1" x14ac:dyDescent="0.2">
      <c r="V1320" s="176">
        <v>4517</v>
      </c>
      <c r="W1320" s="177" t="s">
        <v>848</v>
      </c>
    </row>
    <row r="1321" spans="22:23" hidden="1" x14ac:dyDescent="0.2">
      <c r="V1321" s="176">
        <v>4521</v>
      </c>
      <c r="W1321" s="177" t="s">
        <v>1490</v>
      </c>
    </row>
    <row r="1322" spans="22:23" hidden="1" x14ac:dyDescent="0.2">
      <c r="V1322" s="176">
        <v>4522</v>
      </c>
      <c r="W1322" s="177" t="s">
        <v>2137</v>
      </c>
    </row>
    <row r="1323" spans="22:23" hidden="1" x14ac:dyDescent="0.2">
      <c r="V1323" s="176">
        <v>4523</v>
      </c>
      <c r="W1323" s="177" t="s">
        <v>2244</v>
      </c>
    </row>
    <row r="1324" spans="22:23" hidden="1" x14ac:dyDescent="0.2">
      <c r="V1324" s="176">
        <v>4524</v>
      </c>
      <c r="W1324" s="177" t="s">
        <v>223</v>
      </c>
    </row>
    <row r="1325" spans="22:23" hidden="1" x14ac:dyDescent="0.2">
      <c r="V1325" s="176">
        <v>4525</v>
      </c>
      <c r="W1325" s="177" t="s">
        <v>2388</v>
      </c>
    </row>
    <row r="1326" spans="22:23" hidden="1" x14ac:dyDescent="0.2">
      <c r="V1326" s="176">
        <v>4531</v>
      </c>
      <c r="W1326" s="177" t="s">
        <v>2135</v>
      </c>
    </row>
    <row r="1327" spans="22:23" hidden="1" x14ac:dyDescent="0.2">
      <c r="V1327" s="176">
        <v>4532</v>
      </c>
      <c r="W1327" s="177" t="s">
        <v>2140</v>
      </c>
    </row>
    <row r="1328" spans="22:23" hidden="1" x14ac:dyDescent="0.2">
      <c r="V1328" s="176">
        <v>4533</v>
      </c>
      <c r="W1328" s="177" t="s">
        <v>2470</v>
      </c>
    </row>
    <row r="1329" spans="22:23" hidden="1" x14ac:dyDescent="0.2">
      <c r="V1329" s="176">
        <v>4534</v>
      </c>
      <c r="W1329" s="177" t="s">
        <v>2611</v>
      </c>
    </row>
    <row r="1330" spans="22:23" hidden="1" x14ac:dyDescent="0.2">
      <c r="V1330" s="176">
        <v>4535</v>
      </c>
      <c r="W1330" s="177" t="s">
        <v>2123</v>
      </c>
    </row>
    <row r="1331" spans="22:23" hidden="1" x14ac:dyDescent="0.2">
      <c r="V1331" s="176">
        <v>4536</v>
      </c>
      <c r="W1331" s="177" t="s">
        <v>2368</v>
      </c>
    </row>
    <row r="1332" spans="22:23" hidden="1" x14ac:dyDescent="0.2">
      <c r="V1332" s="176">
        <v>4537</v>
      </c>
      <c r="W1332" s="177" t="s">
        <v>2127</v>
      </c>
    </row>
    <row r="1333" spans="22:23" hidden="1" x14ac:dyDescent="0.2">
      <c r="V1333" s="176">
        <v>4541</v>
      </c>
      <c r="W1333" s="177" t="s">
        <v>2124</v>
      </c>
    </row>
    <row r="1334" spans="22:23" hidden="1" x14ac:dyDescent="0.2">
      <c r="V1334" s="176">
        <v>4542</v>
      </c>
      <c r="W1334" s="177" t="s">
        <v>2272</v>
      </c>
    </row>
    <row r="1335" spans="22:23" hidden="1" x14ac:dyDescent="0.2">
      <c r="V1335" s="176">
        <v>4543</v>
      </c>
      <c r="W1335" s="177" t="s">
        <v>1765</v>
      </c>
    </row>
    <row r="1336" spans="22:23" hidden="1" x14ac:dyDescent="0.2">
      <c r="V1336" s="176">
        <v>4544</v>
      </c>
      <c r="W1336" s="177" t="s">
        <v>2125</v>
      </c>
    </row>
    <row r="1337" spans="22:23" hidden="1" x14ac:dyDescent="0.2">
      <c r="V1337" s="176">
        <v>4545</v>
      </c>
      <c r="W1337" s="177" t="s">
        <v>904</v>
      </c>
    </row>
    <row r="1338" spans="22:23" hidden="1" x14ac:dyDescent="0.2">
      <c r="V1338" s="176">
        <v>4546</v>
      </c>
      <c r="W1338" s="177" t="s">
        <v>261</v>
      </c>
    </row>
    <row r="1339" spans="22:23" hidden="1" x14ac:dyDescent="0.2">
      <c r="V1339" s="176">
        <v>4547</v>
      </c>
      <c r="W1339" s="177" t="s">
        <v>2555</v>
      </c>
    </row>
    <row r="1340" spans="22:23" hidden="1" x14ac:dyDescent="0.2">
      <c r="V1340" s="176">
        <v>4551</v>
      </c>
      <c r="W1340" s="177" t="s">
        <v>1491</v>
      </c>
    </row>
    <row r="1341" spans="22:23" hidden="1" x14ac:dyDescent="0.2">
      <c r="V1341" s="176">
        <v>4552</v>
      </c>
      <c r="W1341" s="177" t="s">
        <v>2056</v>
      </c>
    </row>
    <row r="1342" spans="22:23" hidden="1" x14ac:dyDescent="0.2">
      <c r="V1342" s="176">
        <v>4553</v>
      </c>
      <c r="W1342" s="177" t="s">
        <v>266</v>
      </c>
    </row>
    <row r="1343" spans="22:23" hidden="1" x14ac:dyDescent="0.2">
      <c r="V1343" s="176">
        <v>4554</v>
      </c>
      <c r="W1343" s="177" t="s">
        <v>2139</v>
      </c>
    </row>
    <row r="1344" spans="22:23" hidden="1" x14ac:dyDescent="0.2">
      <c r="V1344" s="176">
        <v>4555</v>
      </c>
      <c r="W1344" s="177" t="s">
        <v>1782</v>
      </c>
    </row>
    <row r="1345" spans="22:23" hidden="1" x14ac:dyDescent="0.2">
      <c r="V1345" s="176">
        <v>4556</v>
      </c>
      <c r="W1345" s="177" t="s">
        <v>1809</v>
      </c>
    </row>
    <row r="1346" spans="22:23" hidden="1" x14ac:dyDescent="0.2">
      <c r="V1346" s="176">
        <v>4557</v>
      </c>
      <c r="W1346" s="177" t="s">
        <v>423</v>
      </c>
    </row>
    <row r="1347" spans="22:23" hidden="1" x14ac:dyDescent="0.2">
      <c r="V1347" s="176">
        <v>4558</v>
      </c>
      <c r="W1347" s="177" t="s">
        <v>2148</v>
      </c>
    </row>
    <row r="1348" spans="22:23" hidden="1" x14ac:dyDescent="0.2">
      <c r="V1348" s="176">
        <v>4561</v>
      </c>
      <c r="W1348" s="177" t="s">
        <v>328</v>
      </c>
    </row>
    <row r="1349" spans="22:23" hidden="1" x14ac:dyDescent="0.2">
      <c r="V1349" s="176">
        <v>4562</v>
      </c>
      <c r="W1349" s="177" t="s">
        <v>3</v>
      </c>
    </row>
    <row r="1350" spans="22:23" hidden="1" x14ac:dyDescent="0.2">
      <c r="V1350" s="176">
        <v>4563</v>
      </c>
      <c r="W1350" s="177" t="s">
        <v>2399</v>
      </c>
    </row>
    <row r="1351" spans="22:23" hidden="1" x14ac:dyDescent="0.2">
      <c r="V1351" s="176">
        <v>4564</v>
      </c>
      <c r="W1351" s="177" t="s">
        <v>2130</v>
      </c>
    </row>
    <row r="1352" spans="22:23" hidden="1" x14ac:dyDescent="0.2">
      <c r="V1352" s="176">
        <v>4565</v>
      </c>
      <c r="W1352" s="177" t="s">
        <v>2318</v>
      </c>
    </row>
    <row r="1353" spans="22:23" hidden="1" x14ac:dyDescent="0.2">
      <c r="V1353" s="176">
        <v>4566</v>
      </c>
      <c r="W1353" s="177" t="s">
        <v>1012</v>
      </c>
    </row>
    <row r="1354" spans="22:23" hidden="1" x14ac:dyDescent="0.2">
      <c r="V1354" s="176">
        <v>4567</v>
      </c>
      <c r="W1354" s="177" t="s">
        <v>851</v>
      </c>
    </row>
    <row r="1355" spans="22:23" hidden="1" x14ac:dyDescent="0.2">
      <c r="V1355" s="176">
        <v>4600</v>
      </c>
      <c r="W1355" s="177" t="s">
        <v>1233</v>
      </c>
    </row>
    <row r="1356" spans="22:23" hidden="1" x14ac:dyDescent="0.2">
      <c r="V1356" s="176">
        <v>4611</v>
      </c>
      <c r="W1356" s="177" t="s">
        <v>1063</v>
      </c>
    </row>
    <row r="1357" spans="22:23" hidden="1" x14ac:dyDescent="0.2">
      <c r="V1357" s="176">
        <v>4621</v>
      </c>
      <c r="W1357" s="177" t="s">
        <v>791</v>
      </c>
    </row>
    <row r="1358" spans="22:23" hidden="1" x14ac:dyDescent="0.2">
      <c r="V1358" s="176">
        <v>4622</v>
      </c>
      <c r="W1358" s="177" t="s">
        <v>1252</v>
      </c>
    </row>
    <row r="1359" spans="22:23" hidden="1" x14ac:dyDescent="0.2">
      <c r="V1359" s="176">
        <v>4623</v>
      </c>
      <c r="W1359" s="177" t="s">
        <v>2884</v>
      </c>
    </row>
    <row r="1360" spans="22:23" hidden="1" x14ac:dyDescent="0.2">
      <c r="V1360" s="176">
        <v>4624</v>
      </c>
      <c r="W1360" s="177" t="s">
        <v>2783</v>
      </c>
    </row>
    <row r="1361" spans="22:23" hidden="1" x14ac:dyDescent="0.2">
      <c r="V1361" s="176">
        <v>4625</v>
      </c>
      <c r="W1361" s="177" t="s">
        <v>117</v>
      </c>
    </row>
    <row r="1362" spans="22:23" hidden="1" x14ac:dyDescent="0.2">
      <c r="V1362" s="176">
        <v>4627</v>
      </c>
      <c r="W1362" s="177" t="s">
        <v>184</v>
      </c>
    </row>
    <row r="1363" spans="22:23" hidden="1" x14ac:dyDescent="0.2">
      <c r="V1363" s="176">
        <v>4628</v>
      </c>
      <c r="W1363" s="177" t="s">
        <v>2824</v>
      </c>
    </row>
    <row r="1364" spans="22:23" hidden="1" x14ac:dyDescent="0.2">
      <c r="V1364" s="176">
        <v>4631</v>
      </c>
      <c r="W1364" s="177" t="s">
        <v>2225</v>
      </c>
    </row>
    <row r="1365" spans="22:23" hidden="1" x14ac:dyDescent="0.2">
      <c r="V1365" s="176">
        <v>4632</v>
      </c>
      <c r="W1365" s="177" t="s">
        <v>2128</v>
      </c>
    </row>
    <row r="1366" spans="22:23" hidden="1" x14ac:dyDescent="0.2">
      <c r="V1366" s="176">
        <v>4633</v>
      </c>
      <c r="W1366" s="177" t="s">
        <v>1799</v>
      </c>
    </row>
    <row r="1367" spans="22:23" hidden="1" x14ac:dyDescent="0.2">
      <c r="V1367" s="176">
        <v>4634</v>
      </c>
      <c r="W1367" s="177" t="s">
        <v>272</v>
      </c>
    </row>
    <row r="1368" spans="22:23" hidden="1" x14ac:dyDescent="0.2">
      <c r="V1368" s="176">
        <v>4635</v>
      </c>
      <c r="W1368" s="177" t="s">
        <v>2896</v>
      </c>
    </row>
    <row r="1369" spans="22:23" hidden="1" x14ac:dyDescent="0.2">
      <c r="V1369" s="176">
        <v>4641</v>
      </c>
      <c r="W1369" s="177" t="s">
        <v>1909</v>
      </c>
    </row>
    <row r="1370" spans="22:23" hidden="1" x14ac:dyDescent="0.2">
      <c r="V1370" s="176">
        <v>4642</v>
      </c>
      <c r="W1370" s="177" t="s">
        <v>2860</v>
      </c>
    </row>
    <row r="1371" spans="22:23" hidden="1" x14ac:dyDescent="0.2">
      <c r="V1371" s="176">
        <v>4643</v>
      </c>
      <c r="W1371" s="177" t="s">
        <v>409</v>
      </c>
    </row>
    <row r="1372" spans="22:23" hidden="1" x14ac:dyDescent="0.2">
      <c r="V1372" s="176">
        <v>4644</v>
      </c>
      <c r="W1372" s="177" t="s">
        <v>1839</v>
      </c>
    </row>
    <row r="1373" spans="22:23" hidden="1" x14ac:dyDescent="0.2">
      <c r="V1373" s="176">
        <v>4645</v>
      </c>
      <c r="W1373" s="177" t="s">
        <v>2810</v>
      </c>
    </row>
    <row r="1374" spans="22:23" hidden="1" x14ac:dyDescent="0.2">
      <c r="V1374" s="176">
        <v>4646</v>
      </c>
      <c r="W1374" s="177" t="s">
        <v>725</v>
      </c>
    </row>
    <row r="1375" spans="22:23" hidden="1" x14ac:dyDescent="0.2">
      <c r="V1375" s="176">
        <v>4700</v>
      </c>
      <c r="W1375" s="177" t="s">
        <v>1862</v>
      </c>
    </row>
    <row r="1376" spans="22:23" hidden="1" x14ac:dyDescent="0.2">
      <c r="V1376" s="176">
        <v>4721</v>
      </c>
      <c r="W1376" s="177" t="s">
        <v>2577</v>
      </c>
    </row>
    <row r="1377" spans="22:23" hidden="1" x14ac:dyDescent="0.2">
      <c r="V1377" s="176">
        <v>4722</v>
      </c>
      <c r="W1377" s="177" t="s">
        <v>2132</v>
      </c>
    </row>
    <row r="1378" spans="22:23" hidden="1" x14ac:dyDescent="0.2">
      <c r="V1378" s="176">
        <v>4731</v>
      </c>
      <c r="W1378" s="177" t="s">
        <v>2879</v>
      </c>
    </row>
    <row r="1379" spans="22:23" hidden="1" x14ac:dyDescent="0.2">
      <c r="V1379" s="176">
        <v>4732</v>
      </c>
      <c r="W1379" s="177" t="s">
        <v>515</v>
      </c>
    </row>
    <row r="1380" spans="22:23" hidden="1" x14ac:dyDescent="0.2">
      <c r="V1380" s="176">
        <v>4733</v>
      </c>
      <c r="W1380" s="177" t="s">
        <v>908</v>
      </c>
    </row>
    <row r="1381" spans="22:23" hidden="1" x14ac:dyDescent="0.2">
      <c r="V1381" s="176">
        <v>4734</v>
      </c>
      <c r="W1381" s="177" t="s">
        <v>2580</v>
      </c>
    </row>
    <row r="1382" spans="22:23" hidden="1" x14ac:dyDescent="0.2">
      <c r="V1382" s="176">
        <v>4735</v>
      </c>
      <c r="W1382" s="177" t="s">
        <v>2578</v>
      </c>
    </row>
    <row r="1383" spans="22:23" hidden="1" x14ac:dyDescent="0.2">
      <c r="V1383" s="176">
        <v>4737</v>
      </c>
      <c r="W1383" s="177" t="s">
        <v>1221</v>
      </c>
    </row>
    <row r="1384" spans="22:23" hidden="1" x14ac:dyDescent="0.2">
      <c r="V1384" s="176">
        <v>4741</v>
      </c>
      <c r="W1384" s="177" t="s">
        <v>1040</v>
      </c>
    </row>
    <row r="1385" spans="22:23" hidden="1" x14ac:dyDescent="0.2">
      <c r="V1385" s="176">
        <v>4742</v>
      </c>
      <c r="W1385" s="177" t="s">
        <v>550</v>
      </c>
    </row>
    <row r="1386" spans="22:23" hidden="1" x14ac:dyDescent="0.2">
      <c r="V1386" s="176">
        <v>4743</v>
      </c>
      <c r="W1386" s="177" t="s">
        <v>558</v>
      </c>
    </row>
    <row r="1387" spans="22:23" hidden="1" x14ac:dyDescent="0.2">
      <c r="V1387" s="176">
        <v>4745</v>
      </c>
      <c r="W1387" s="177" t="s">
        <v>2576</v>
      </c>
    </row>
    <row r="1388" spans="22:23" hidden="1" x14ac:dyDescent="0.2">
      <c r="V1388" s="176">
        <v>4746</v>
      </c>
      <c r="W1388" s="177" t="s">
        <v>2579</v>
      </c>
    </row>
    <row r="1389" spans="22:23" hidden="1" x14ac:dyDescent="0.2">
      <c r="V1389" s="176">
        <v>4751</v>
      </c>
      <c r="W1389" s="177" t="s">
        <v>1244</v>
      </c>
    </row>
    <row r="1390" spans="22:23" hidden="1" x14ac:dyDescent="0.2">
      <c r="V1390" s="176">
        <v>4752</v>
      </c>
      <c r="W1390" s="177" t="s">
        <v>899</v>
      </c>
    </row>
    <row r="1391" spans="22:23" hidden="1" x14ac:dyDescent="0.2">
      <c r="V1391" s="176">
        <v>4753</v>
      </c>
      <c r="W1391" s="177" t="s">
        <v>818</v>
      </c>
    </row>
    <row r="1392" spans="22:23" hidden="1" x14ac:dyDescent="0.2">
      <c r="V1392" s="176">
        <v>4754</v>
      </c>
      <c r="W1392" s="177" t="s">
        <v>845</v>
      </c>
    </row>
    <row r="1393" spans="22:23" hidden="1" x14ac:dyDescent="0.2">
      <c r="V1393" s="176">
        <v>4755</v>
      </c>
      <c r="W1393" s="177" t="s">
        <v>2187</v>
      </c>
    </row>
    <row r="1394" spans="22:23" hidden="1" x14ac:dyDescent="0.2">
      <c r="V1394" s="176">
        <v>4756</v>
      </c>
      <c r="W1394" s="177" t="s">
        <v>2369</v>
      </c>
    </row>
    <row r="1395" spans="22:23" hidden="1" x14ac:dyDescent="0.2">
      <c r="V1395" s="176">
        <v>4761</v>
      </c>
      <c r="W1395" s="177" t="s">
        <v>2302</v>
      </c>
    </row>
    <row r="1396" spans="22:23" hidden="1" x14ac:dyDescent="0.2">
      <c r="V1396" s="176">
        <v>4762</v>
      </c>
      <c r="W1396" s="177" t="s">
        <v>2887</v>
      </c>
    </row>
    <row r="1397" spans="22:23" hidden="1" x14ac:dyDescent="0.2">
      <c r="V1397" s="176">
        <v>4763</v>
      </c>
      <c r="W1397" s="177" t="s">
        <v>2918</v>
      </c>
    </row>
    <row r="1398" spans="22:23" hidden="1" x14ac:dyDescent="0.2">
      <c r="V1398" s="176">
        <v>4764</v>
      </c>
      <c r="W1398" s="177" t="s">
        <v>559</v>
      </c>
    </row>
    <row r="1399" spans="22:23" hidden="1" x14ac:dyDescent="0.2">
      <c r="V1399" s="176">
        <v>4765</v>
      </c>
      <c r="W1399" s="177" t="s">
        <v>557</v>
      </c>
    </row>
    <row r="1400" spans="22:23" hidden="1" x14ac:dyDescent="0.2">
      <c r="V1400" s="176">
        <v>4766</v>
      </c>
      <c r="W1400" s="177" t="s">
        <v>2247</v>
      </c>
    </row>
    <row r="1401" spans="22:23" hidden="1" x14ac:dyDescent="0.2">
      <c r="V1401" s="176">
        <v>4767</v>
      </c>
      <c r="W1401" s="177" t="s">
        <v>2575</v>
      </c>
    </row>
    <row r="1402" spans="22:23" hidden="1" x14ac:dyDescent="0.2">
      <c r="V1402" s="176">
        <v>4800</v>
      </c>
      <c r="W1402" s="177" t="s">
        <v>42</v>
      </c>
    </row>
    <row r="1403" spans="22:23" hidden="1" x14ac:dyDescent="0.2">
      <c r="V1403" s="176">
        <v>4803</v>
      </c>
      <c r="W1403" s="177" t="s">
        <v>1492</v>
      </c>
    </row>
    <row r="1404" spans="22:23" hidden="1" x14ac:dyDescent="0.2">
      <c r="V1404" s="176">
        <v>4804</v>
      </c>
      <c r="W1404" s="177" t="s">
        <v>1493</v>
      </c>
    </row>
    <row r="1405" spans="22:23" hidden="1" x14ac:dyDescent="0.2">
      <c r="V1405" s="176">
        <v>4811</v>
      </c>
      <c r="W1405" s="177" t="s">
        <v>1234</v>
      </c>
    </row>
    <row r="1406" spans="22:23" hidden="1" x14ac:dyDescent="0.2">
      <c r="V1406" s="176">
        <v>4812</v>
      </c>
      <c r="W1406" s="177" t="s">
        <v>2050</v>
      </c>
    </row>
    <row r="1407" spans="22:23" hidden="1" x14ac:dyDescent="0.2">
      <c r="V1407" s="176">
        <v>4813</v>
      </c>
      <c r="W1407" s="177" t="s">
        <v>1494</v>
      </c>
    </row>
    <row r="1408" spans="22:23" hidden="1" x14ac:dyDescent="0.2">
      <c r="V1408" s="176">
        <v>4821</v>
      </c>
      <c r="W1408" s="177" t="s">
        <v>2162</v>
      </c>
    </row>
    <row r="1409" spans="22:23" hidden="1" x14ac:dyDescent="0.2">
      <c r="V1409" s="176">
        <v>4822</v>
      </c>
      <c r="W1409" s="177" t="s">
        <v>2134</v>
      </c>
    </row>
    <row r="1410" spans="22:23" hidden="1" x14ac:dyDescent="0.2">
      <c r="V1410" s="176">
        <v>4823</v>
      </c>
      <c r="W1410" s="177" t="s">
        <v>1992</v>
      </c>
    </row>
    <row r="1411" spans="22:23" hidden="1" x14ac:dyDescent="0.2">
      <c r="V1411" s="176">
        <v>4824</v>
      </c>
      <c r="W1411" s="177" t="s">
        <v>2581</v>
      </c>
    </row>
    <row r="1412" spans="22:23" hidden="1" x14ac:dyDescent="0.2">
      <c r="V1412" s="176">
        <v>4826</v>
      </c>
      <c r="W1412" s="177" t="s">
        <v>2155</v>
      </c>
    </row>
    <row r="1413" spans="22:23" hidden="1" x14ac:dyDescent="0.2">
      <c r="V1413" s="176">
        <v>4831</v>
      </c>
      <c r="W1413" s="177" t="s">
        <v>2822</v>
      </c>
    </row>
    <row r="1414" spans="22:23" hidden="1" x14ac:dyDescent="0.2">
      <c r="V1414" s="176">
        <v>4832</v>
      </c>
      <c r="W1414" s="177" t="s">
        <v>2836</v>
      </c>
    </row>
    <row r="1415" spans="22:23" hidden="1" x14ac:dyDescent="0.2">
      <c r="V1415" s="176">
        <v>4833</v>
      </c>
      <c r="W1415" s="177" t="s">
        <v>2779</v>
      </c>
    </row>
    <row r="1416" spans="22:23" hidden="1" x14ac:dyDescent="0.2">
      <c r="V1416" s="176">
        <v>4834</v>
      </c>
      <c r="W1416" s="177" t="s">
        <v>2803</v>
      </c>
    </row>
    <row r="1417" spans="22:23" hidden="1" x14ac:dyDescent="0.2">
      <c r="V1417" s="176">
        <v>4835</v>
      </c>
      <c r="W1417" s="177" t="s">
        <v>1878</v>
      </c>
    </row>
    <row r="1418" spans="22:23" hidden="1" x14ac:dyDescent="0.2">
      <c r="V1418" s="176">
        <v>4836</v>
      </c>
      <c r="W1418" s="177" t="s">
        <v>1792</v>
      </c>
    </row>
    <row r="1419" spans="22:23" hidden="1" x14ac:dyDescent="0.2">
      <c r="V1419" s="176">
        <v>4841</v>
      </c>
      <c r="W1419" s="177" t="s">
        <v>1039</v>
      </c>
    </row>
    <row r="1420" spans="22:23" hidden="1" x14ac:dyDescent="0.2">
      <c r="V1420" s="176">
        <v>4842</v>
      </c>
      <c r="W1420" s="177" t="s">
        <v>873</v>
      </c>
    </row>
    <row r="1421" spans="22:23" hidden="1" x14ac:dyDescent="0.2">
      <c r="V1421" s="176">
        <v>4843</v>
      </c>
      <c r="W1421" s="177" t="s">
        <v>971</v>
      </c>
    </row>
    <row r="1422" spans="22:23" hidden="1" x14ac:dyDescent="0.2">
      <c r="V1422" s="176">
        <v>4844</v>
      </c>
      <c r="W1422" s="177" t="s">
        <v>540</v>
      </c>
    </row>
    <row r="1423" spans="22:23" hidden="1" x14ac:dyDescent="0.2">
      <c r="V1423" s="176">
        <v>4845</v>
      </c>
      <c r="W1423" s="177" t="s">
        <v>2700</v>
      </c>
    </row>
    <row r="1424" spans="22:23" hidden="1" x14ac:dyDescent="0.2">
      <c r="V1424" s="176">
        <v>4900</v>
      </c>
      <c r="W1424" s="177" t="s">
        <v>764</v>
      </c>
    </row>
    <row r="1425" spans="22:23" hidden="1" x14ac:dyDescent="0.2">
      <c r="V1425" s="176">
        <v>4911</v>
      </c>
      <c r="W1425" s="177" t="s">
        <v>1970</v>
      </c>
    </row>
    <row r="1426" spans="22:23" hidden="1" x14ac:dyDescent="0.2">
      <c r="V1426" s="176">
        <v>4912</v>
      </c>
      <c r="W1426" s="177" t="s">
        <v>1162</v>
      </c>
    </row>
    <row r="1427" spans="22:23" hidden="1" x14ac:dyDescent="0.2">
      <c r="V1427" s="176">
        <v>4913</v>
      </c>
      <c r="W1427" s="177" t="s">
        <v>2224</v>
      </c>
    </row>
    <row r="1428" spans="22:23" hidden="1" x14ac:dyDescent="0.2">
      <c r="V1428" s="176">
        <v>4914</v>
      </c>
      <c r="W1428" s="177" t="s">
        <v>2156</v>
      </c>
    </row>
    <row r="1429" spans="22:23" hidden="1" x14ac:dyDescent="0.2">
      <c r="V1429" s="176">
        <v>4921</v>
      </c>
      <c r="W1429" s="177" t="s">
        <v>1185</v>
      </c>
    </row>
    <row r="1430" spans="22:23" hidden="1" x14ac:dyDescent="0.2">
      <c r="V1430" s="176">
        <v>4922</v>
      </c>
      <c r="W1430" s="177" t="s">
        <v>1976</v>
      </c>
    </row>
    <row r="1431" spans="22:23" hidden="1" x14ac:dyDescent="0.2">
      <c r="V1431" s="176">
        <v>4931</v>
      </c>
      <c r="W1431" s="177" t="s">
        <v>2739</v>
      </c>
    </row>
    <row r="1432" spans="22:23" hidden="1" x14ac:dyDescent="0.2">
      <c r="V1432" s="176">
        <v>4932</v>
      </c>
      <c r="W1432" s="177" t="s">
        <v>1856</v>
      </c>
    </row>
    <row r="1433" spans="22:23" hidden="1" x14ac:dyDescent="0.2">
      <c r="V1433" s="176">
        <v>4933</v>
      </c>
      <c r="W1433" s="177" t="s">
        <v>414</v>
      </c>
    </row>
    <row r="1434" spans="22:23" hidden="1" x14ac:dyDescent="0.2">
      <c r="V1434" s="176">
        <v>4934</v>
      </c>
      <c r="W1434" s="177" t="s">
        <v>1495</v>
      </c>
    </row>
    <row r="1435" spans="22:23" hidden="1" x14ac:dyDescent="0.2">
      <c r="V1435" s="176">
        <v>4935</v>
      </c>
      <c r="W1435" s="177" t="s">
        <v>850</v>
      </c>
    </row>
    <row r="1436" spans="22:23" hidden="1" x14ac:dyDescent="0.2">
      <c r="V1436" s="176">
        <v>4936</v>
      </c>
      <c r="W1436" s="177" t="s">
        <v>10</v>
      </c>
    </row>
    <row r="1437" spans="22:23" hidden="1" x14ac:dyDescent="0.2">
      <c r="V1437" s="176">
        <v>4937</v>
      </c>
      <c r="W1437" s="177" t="s">
        <v>370</v>
      </c>
    </row>
    <row r="1438" spans="22:23" hidden="1" x14ac:dyDescent="0.2">
      <c r="V1438" s="176">
        <v>4941</v>
      </c>
      <c r="W1438" s="177" t="s">
        <v>2260</v>
      </c>
    </row>
    <row r="1439" spans="22:23" hidden="1" x14ac:dyDescent="0.2">
      <c r="V1439" s="176">
        <v>4942</v>
      </c>
      <c r="W1439" s="177" t="s">
        <v>1838</v>
      </c>
    </row>
    <row r="1440" spans="22:23" hidden="1" x14ac:dyDescent="0.2">
      <c r="V1440" s="176">
        <v>4943</v>
      </c>
      <c r="W1440" s="177" t="s">
        <v>1716</v>
      </c>
    </row>
    <row r="1441" spans="22:23" hidden="1" x14ac:dyDescent="0.2">
      <c r="V1441" s="176">
        <v>4944</v>
      </c>
      <c r="W1441" s="177" t="s">
        <v>2881</v>
      </c>
    </row>
    <row r="1442" spans="22:23" hidden="1" x14ac:dyDescent="0.2">
      <c r="V1442" s="176">
        <v>4945</v>
      </c>
      <c r="W1442" s="177" t="s">
        <v>2594</v>
      </c>
    </row>
    <row r="1443" spans="22:23" hidden="1" x14ac:dyDescent="0.2">
      <c r="V1443" s="176">
        <v>4946</v>
      </c>
      <c r="W1443" s="177" t="s">
        <v>2805</v>
      </c>
    </row>
    <row r="1444" spans="22:23" hidden="1" x14ac:dyDescent="0.2">
      <c r="V1444" s="176">
        <v>4947</v>
      </c>
      <c r="W1444" s="177" t="s">
        <v>2785</v>
      </c>
    </row>
    <row r="1445" spans="22:23" hidden="1" x14ac:dyDescent="0.2">
      <c r="V1445" s="176">
        <v>4948</v>
      </c>
      <c r="W1445" s="177" t="s">
        <v>1932</v>
      </c>
    </row>
    <row r="1446" spans="22:23" hidden="1" x14ac:dyDescent="0.2">
      <c r="V1446" s="176">
        <v>4951</v>
      </c>
      <c r="W1446" s="177" t="s">
        <v>2781</v>
      </c>
    </row>
    <row r="1447" spans="22:23" hidden="1" x14ac:dyDescent="0.2">
      <c r="V1447" s="176">
        <v>4952</v>
      </c>
      <c r="W1447" s="177" t="s">
        <v>2922</v>
      </c>
    </row>
    <row r="1448" spans="22:23" hidden="1" x14ac:dyDescent="0.2">
      <c r="V1448" s="176">
        <v>4953</v>
      </c>
      <c r="W1448" s="177" t="s">
        <v>1808</v>
      </c>
    </row>
    <row r="1449" spans="22:23" hidden="1" x14ac:dyDescent="0.2">
      <c r="V1449" s="176">
        <v>4954</v>
      </c>
      <c r="W1449" s="177" t="s">
        <v>2521</v>
      </c>
    </row>
    <row r="1450" spans="22:23" hidden="1" x14ac:dyDescent="0.2">
      <c r="V1450" s="176">
        <v>4955</v>
      </c>
      <c r="W1450" s="177" t="s">
        <v>484</v>
      </c>
    </row>
    <row r="1451" spans="22:23" hidden="1" x14ac:dyDescent="0.2">
      <c r="V1451" s="176">
        <v>4956</v>
      </c>
      <c r="W1451" s="177" t="s">
        <v>1225</v>
      </c>
    </row>
    <row r="1452" spans="22:23" hidden="1" x14ac:dyDescent="0.2">
      <c r="V1452" s="176">
        <v>4961</v>
      </c>
      <c r="W1452" s="177" t="s">
        <v>175</v>
      </c>
    </row>
    <row r="1453" spans="22:23" hidden="1" x14ac:dyDescent="0.2">
      <c r="V1453" s="176">
        <v>4962</v>
      </c>
      <c r="W1453" s="177" t="s">
        <v>2040</v>
      </c>
    </row>
    <row r="1454" spans="22:23" hidden="1" x14ac:dyDescent="0.2">
      <c r="V1454" s="176">
        <v>4963</v>
      </c>
      <c r="W1454" s="177" t="s">
        <v>1239</v>
      </c>
    </row>
    <row r="1455" spans="22:23" hidden="1" x14ac:dyDescent="0.2">
      <c r="V1455" s="176">
        <v>4964</v>
      </c>
      <c r="W1455" s="177" t="s">
        <v>814</v>
      </c>
    </row>
    <row r="1456" spans="22:23" hidden="1" x14ac:dyDescent="0.2">
      <c r="V1456" s="176">
        <v>4965</v>
      </c>
      <c r="W1456" s="177" t="s">
        <v>1711</v>
      </c>
    </row>
    <row r="1457" spans="22:23" hidden="1" x14ac:dyDescent="0.2">
      <c r="V1457" s="176">
        <v>4966</v>
      </c>
      <c r="W1457" s="177" t="s">
        <v>13</v>
      </c>
    </row>
    <row r="1458" spans="22:23" hidden="1" x14ac:dyDescent="0.2">
      <c r="V1458" s="176">
        <v>4967</v>
      </c>
      <c r="W1458" s="177" t="s">
        <v>526</v>
      </c>
    </row>
    <row r="1459" spans="22:23" hidden="1" x14ac:dyDescent="0.2">
      <c r="V1459" s="176">
        <v>4968</v>
      </c>
      <c r="W1459" s="177" t="s">
        <v>1496</v>
      </c>
    </row>
    <row r="1460" spans="22:23" hidden="1" x14ac:dyDescent="0.2">
      <c r="V1460" s="176">
        <v>4969</v>
      </c>
      <c r="W1460" s="177" t="s">
        <v>2837</v>
      </c>
    </row>
    <row r="1461" spans="22:23" hidden="1" x14ac:dyDescent="0.2">
      <c r="V1461" s="176">
        <v>4971</v>
      </c>
      <c r="W1461" s="177" t="s">
        <v>2404</v>
      </c>
    </row>
    <row r="1462" spans="22:23" hidden="1" x14ac:dyDescent="0.2">
      <c r="V1462" s="176">
        <v>4972</v>
      </c>
      <c r="W1462" s="177" t="s">
        <v>825</v>
      </c>
    </row>
    <row r="1463" spans="22:23" hidden="1" x14ac:dyDescent="0.2">
      <c r="V1463" s="176">
        <v>4973</v>
      </c>
      <c r="W1463" s="177" t="s">
        <v>543</v>
      </c>
    </row>
    <row r="1464" spans="22:23" hidden="1" x14ac:dyDescent="0.2">
      <c r="V1464" s="176">
        <v>4974</v>
      </c>
      <c r="W1464" s="177" t="s">
        <v>119</v>
      </c>
    </row>
    <row r="1465" spans="22:23" hidden="1" x14ac:dyDescent="0.2">
      <c r="V1465" s="176">
        <v>4975</v>
      </c>
      <c r="W1465" s="177" t="s">
        <v>1886</v>
      </c>
    </row>
    <row r="1466" spans="22:23" hidden="1" x14ac:dyDescent="0.2">
      <c r="V1466" s="176">
        <v>4976</v>
      </c>
      <c r="W1466" s="177" t="s">
        <v>841</v>
      </c>
    </row>
    <row r="1467" spans="22:23" hidden="1" x14ac:dyDescent="0.2">
      <c r="V1467" s="176">
        <v>4977</v>
      </c>
      <c r="W1467" s="177" t="s">
        <v>1204</v>
      </c>
    </row>
    <row r="1468" spans="22:23" hidden="1" x14ac:dyDescent="0.2">
      <c r="V1468" s="176">
        <v>5000</v>
      </c>
      <c r="W1468" s="177" t="s">
        <v>2674</v>
      </c>
    </row>
    <row r="1469" spans="22:23" hidden="1" x14ac:dyDescent="0.2">
      <c r="V1469" s="176">
        <v>5002</v>
      </c>
      <c r="W1469" s="177" t="s">
        <v>1497</v>
      </c>
    </row>
    <row r="1470" spans="22:23" hidden="1" x14ac:dyDescent="0.2">
      <c r="V1470" s="176">
        <v>5008</v>
      </c>
      <c r="W1470" s="177" t="s">
        <v>1498</v>
      </c>
    </row>
    <row r="1471" spans="22:23" hidden="1" x14ac:dyDescent="0.2">
      <c r="V1471" s="176">
        <v>5051</v>
      </c>
      <c r="W1471" s="177" t="s">
        <v>115</v>
      </c>
    </row>
    <row r="1472" spans="22:23" hidden="1" x14ac:dyDescent="0.2">
      <c r="V1472" s="176">
        <v>5052</v>
      </c>
      <c r="W1472" s="177" t="s">
        <v>2906</v>
      </c>
    </row>
    <row r="1473" spans="22:23" hidden="1" x14ac:dyDescent="0.2">
      <c r="V1473" s="176">
        <v>5053</v>
      </c>
      <c r="W1473" s="177" t="s">
        <v>2592</v>
      </c>
    </row>
    <row r="1474" spans="22:23" hidden="1" x14ac:dyDescent="0.2">
      <c r="V1474" s="176">
        <v>5054</v>
      </c>
      <c r="W1474" s="177" t="s">
        <v>1048</v>
      </c>
    </row>
    <row r="1475" spans="22:23" hidden="1" x14ac:dyDescent="0.2">
      <c r="V1475" s="176">
        <v>5055</v>
      </c>
      <c r="W1475" s="177" t="s">
        <v>1060</v>
      </c>
    </row>
    <row r="1476" spans="22:23" hidden="1" x14ac:dyDescent="0.2">
      <c r="V1476" s="176">
        <v>5061</v>
      </c>
      <c r="W1476" s="177" t="s">
        <v>2821</v>
      </c>
    </row>
    <row r="1477" spans="22:23" hidden="1" x14ac:dyDescent="0.2">
      <c r="V1477" s="176">
        <v>5062</v>
      </c>
      <c r="W1477" s="177" t="s">
        <v>1499</v>
      </c>
    </row>
    <row r="1478" spans="22:23" hidden="1" x14ac:dyDescent="0.2">
      <c r="V1478" s="176">
        <v>5063</v>
      </c>
      <c r="W1478" s="177" t="s">
        <v>1001</v>
      </c>
    </row>
    <row r="1479" spans="22:23" hidden="1" x14ac:dyDescent="0.2">
      <c r="V1479" s="176">
        <v>5064</v>
      </c>
      <c r="W1479" s="177" t="s">
        <v>546</v>
      </c>
    </row>
    <row r="1480" spans="22:23" hidden="1" x14ac:dyDescent="0.2">
      <c r="V1480" s="176">
        <v>5065</v>
      </c>
      <c r="W1480" s="177" t="s">
        <v>2019</v>
      </c>
    </row>
    <row r="1481" spans="22:23" hidden="1" x14ac:dyDescent="0.2">
      <c r="V1481" s="176">
        <v>5071</v>
      </c>
      <c r="W1481" s="177" t="s">
        <v>425</v>
      </c>
    </row>
    <row r="1482" spans="22:23" hidden="1" x14ac:dyDescent="0.2">
      <c r="V1482" s="176">
        <v>5081</v>
      </c>
      <c r="W1482" s="177" t="s">
        <v>2560</v>
      </c>
    </row>
    <row r="1483" spans="22:23" hidden="1" x14ac:dyDescent="0.2">
      <c r="V1483" s="176">
        <v>5082</v>
      </c>
      <c r="W1483" s="177" t="s">
        <v>2830</v>
      </c>
    </row>
    <row r="1484" spans="22:23" hidden="1" x14ac:dyDescent="0.2">
      <c r="V1484" s="176">
        <v>5083</v>
      </c>
      <c r="W1484" s="177" t="s">
        <v>1151</v>
      </c>
    </row>
    <row r="1485" spans="22:23" hidden="1" x14ac:dyDescent="0.2">
      <c r="V1485" s="176">
        <v>5084</v>
      </c>
      <c r="W1485" s="177" t="s">
        <v>2365</v>
      </c>
    </row>
    <row r="1486" spans="22:23" hidden="1" x14ac:dyDescent="0.2">
      <c r="V1486" s="176">
        <v>5085</v>
      </c>
      <c r="W1486" s="177" t="s">
        <v>2364</v>
      </c>
    </row>
    <row r="1487" spans="22:23" hidden="1" x14ac:dyDescent="0.2">
      <c r="V1487" s="176">
        <v>5091</v>
      </c>
      <c r="W1487" s="177" t="s">
        <v>2863</v>
      </c>
    </row>
    <row r="1488" spans="22:23" hidden="1" x14ac:dyDescent="0.2">
      <c r="V1488" s="176">
        <v>5092</v>
      </c>
      <c r="W1488" s="177" t="s">
        <v>2834</v>
      </c>
    </row>
    <row r="1489" spans="22:23" hidden="1" x14ac:dyDescent="0.2">
      <c r="V1489" s="176">
        <v>5093</v>
      </c>
      <c r="W1489" s="177" t="s">
        <v>88</v>
      </c>
    </row>
    <row r="1490" spans="22:23" hidden="1" x14ac:dyDescent="0.2">
      <c r="V1490" s="176">
        <v>5094</v>
      </c>
      <c r="W1490" s="177" t="s">
        <v>2800</v>
      </c>
    </row>
    <row r="1491" spans="22:23" hidden="1" x14ac:dyDescent="0.2">
      <c r="V1491" s="176">
        <v>5095</v>
      </c>
      <c r="W1491" s="177" t="s">
        <v>1500</v>
      </c>
    </row>
    <row r="1492" spans="22:23" hidden="1" x14ac:dyDescent="0.2">
      <c r="V1492" s="176">
        <v>5100</v>
      </c>
      <c r="W1492" s="177" t="s">
        <v>1051</v>
      </c>
    </row>
    <row r="1493" spans="22:23" hidden="1" x14ac:dyDescent="0.2">
      <c r="V1493" s="176">
        <v>5111</v>
      </c>
      <c r="W1493" s="177" t="s">
        <v>1054</v>
      </c>
    </row>
    <row r="1494" spans="22:23" hidden="1" x14ac:dyDescent="0.2">
      <c r="V1494" s="176">
        <v>5121</v>
      </c>
      <c r="W1494" s="177" t="s">
        <v>1057</v>
      </c>
    </row>
    <row r="1495" spans="22:23" hidden="1" x14ac:dyDescent="0.2">
      <c r="V1495" s="176">
        <v>5122</v>
      </c>
      <c r="W1495" s="177" t="s">
        <v>1053</v>
      </c>
    </row>
    <row r="1496" spans="22:23" hidden="1" x14ac:dyDescent="0.2">
      <c r="V1496" s="176">
        <v>5123</v>
      </c>
      <c r="W1496" s="177" t="s">
        <v>1050</v>
      </c>
    </row>
    <row r="1497" spans="22:23" hidden="1" x14ac:dyDescent="0.2">
      <c r="V1497" s="176">
        <v>5124</v>
      </c>
      <c r="W1497" s="177" t="s">
        <v>1047</v>
      </c>
    </row>
    <row r="1498" spans="22:23" hidden="1" x14ac:dyDescent="0.2">
      <c r="V1498" s="176">
        <v>5125</v>
      </c>
      <c r="W1498" s="177" t="s">
        <v>2326</v>
      </c>
    </row>
    <row r="1499" spans="22:23" hidden="1" x14ac:dyDescent="0.2">
      <c r="V1499" s="176">
        <v>5126</v>
      </c>
      <c r="W1499" s="177" t="s">
        <v>1055</v>
      </c>
    </row>
    <row r="1500" spans="22:23" hidden="1" x14ac:dyDescent="0.2">
      <c r="V1500" s="176">
        <v>5130</v>
      </c>
      <c r="W1500" s="177" t="s">
        <v>1049</v>
      </c>
    </row>
    <row r="1501" spans="22:23" hidden="1" x14ac:dyDescent="0.2">
      <c r="V1501" s="176">
        <v>5135</v>
      </c>
      <c r="W1501" s="177" t="s">
        <v>1056</v>
      </c>
    </row>
    <row r="1502" spans="22:23" hidden="1" x14ac:dyDescent="0.2">
      <c r="V1502" s="176">
        <v>5136</v>
      </c>
      <c r="W1502" s="177" t="s">
        <v>1061</v>
      </c>
    </row>
    <row r="1503" spans="22:23" hidden="1" x14ac:dyDescent="0.2">
      <c r="V1503" s="176">
        <v>5137</v>
      </c>
      <c r="W1503" s="177" t="s">
        <v>1059</v>
      </c>
    </row>
    <row r="1504" spans="22:23" hidden="1" x14ac:dyDescent="0.2">
      <c r="V1504" s="176">
        <v>5141</v>
      </c>
      <c r="W1504" s="177" t="s">
        <v>1062</v>
      </c>
    </row>
    <row r="1505" spans="22:23" hidden="1" x14ac:dyDescent="0.2">
      <c r="V1505" s="176">
        <v>5142</v>
      </c>
      <c r="W1505" s="177" t="s">
        <v>229</v>
      </c>
    </row>
    <row r="1506" spans="22:23" hidden="1" x14ac:dyDescent="0.2">
      <c r="V1506" s="176">
        <v>5143</v>
      </c>
      <c r="W1506" s="177" t="s">
        <v>1043</v>
      </c>
    </row>
    <row r="1507" spans="22:23" hidden="1" x14ac:dyDescent="0.2">
      <c r="V1507" s="176">
        <v>5144</v>
      </c>
      <c r="W1507" s="177" t="s">
        <v>1052</v>
      </c>
    </row>
    <row r="1508" spans="22:23" hidden="1" x14ac:dyDescent="0.2">
      <c r="V1508" s="176">
        <v>5152</v>
      </c>
      <c r="W1508" s="177" t="s">
        <v>1501</v>
      </c>
    </row>
    <row r="1509" spans="22:23" hidden="1" x14ac:dyDescent="0.2">
      <c r="V1509" s="176">
        <v>5200</v>
      </c>
      <c r="W1509" s="177" t="s">
        <v>2876</v>
      </c>
    </row>
    <row r="1510" spans="22:23" hidden="1" x14ac:dyDescent="0.2">
      <c r="V1510" s="176">
        <v>5211</v>
      </c>
      <c r="W1510" s="177" t="s">
        <v>2817</v>
      </c>
    </row>
    <row r="1511" spans="22:23" hidden="1" x14ac:dyDescent="0.2">
      <c r="V1511" s="176">
        <v>5212</v>
      </c>
      <c r="W1511" s="177" t="s">
        <v>1502</v>
      </c>
    </row>
    <row r="1512" spans="22:23" hidden="1" x14ac:dyDescent="0.2">
      <c r="V1512" s="176">
        <v>5213</v>
      </c>
      <c r="W1512" s="177" t="s">
        <v>763</v>
      </c>
    </row>
    <row r="1513" spans="22:23" hidden="1" x14ac:dyDescent="0.2">
      <c r="V1513" s="176">
        <v>5222</v>
      </c>
      <c r="W1513" s="177" t="s">
        <v>2197</v>
      </c>
    </row>
    <row r="1514" spans="22:23" hidden="1" x14ac:dyDescent="0.2">
      <c r="V1514" s="176">
        <v>5231</v>
      </c>
      <c r="W1514" s="177" t="s">
        <v>762</v>
      </c>
    </row>
    <row r="1515" spans="22:23" hidden="1" x14ac:dyDescent="0.2">
      <c r="V1515" s="176">
        <v>5232</v>
      </c>
      <c r="W1515" s="177" t="s">
        <v>2784</v>
      </c>
    </row>
    <row r="1516" spans="22:23" hidden="1" x14ac:dyDescent="0.2">
      <c r="V1516" s="176">
        <v>5233</v>
      </c>
      <c r="W1516" s="177" t="s">
        <v>2796</v>
      </c>
    </row>
    <row r="1517" spans="22:23" hidden="1" x14ac:dyDescent="0.2">
      <c r="V1517" s="176">
        <v>5234</v>
      </c>
      <c r="W1517" s="177" t="s">
        <v>2819</v>
      </c>
    </row>
    <row r="1518" spans="22:23" hidden="1" x14ac:dyDescent="0.2">
      <c r="V1518" s="176">
        <v>5235</v>
      </c>
      <c r="W1518" s="177" t="s">
        <v>1503</v>
      </c>
    </row>
    <row r="1519" spans="22:23" hidden="1" x14ac:dyDescent="0.2">
      <c r="V1519" s="176">
        <v>5241</v>
      </c>
      <c r="W1519" s="177" t="s">
        <v>205</v>
      </c>
    </row>
    <row r="1520" spans="22:23" hidden="1" x14ac:dyDescent="0.2">
      <c r="V1520" s="176">
        <v>5243</v>
      </c>
      <c r="W1520" s="177" t="s">
        <v>2789</v>
      </c>
    </row>
    <row r="1521" spans="22:23" hidden="1" x14ac:dyDescent="0.2">
      <c r="V1521" s="176">
        <v>5244</v>
      </c>
      <c r="W1521" s="177" t="s">
        <v>2826</v>
      </c>
    </row>
    <row r="1522" spans="22:23" hidden="1" x14ac:dyDescent="0.2">
      <c r="V1522" s="176">
        <v>5300</v>
      </c>
      <c r="W1522" s="177" t="s">
        <v>1112</v>
      </c>
    </row>
    <row r="1523" spans="22:23" hidden="1" x14ac:dyDescent="0.2">
      <c r="V1523" s="176">
        <v>5309</v>
      </c>
      <c r="W1523" s="177" t="s">
        <v>416</v>
      </c>
    </row>
    <row r="1524" spans="22:23" hidden="1" x14ac:dyDescent="0.2">
      <c r="V1524" s="176">
        <v>5310</v>
      </c>
      <c r="W1524" s="177" t="s">
        <v>1231</v>
      </c>
    </row>
    <row r="1525" spans="22:23" hidden="1" x14ac:dyDescent="0.2">
      <c r="V1525" s="176">
        <v>5321</v>
      </c>
      <c r="W1525" s="177" t="s">
        <v>1743</v>
      </c>
    </row>
    <row r="1526" spans="22:23" hidden="1" x14ac:dyDescent="0.2">
      <c r="V1526" s="176">
        <v>5322</v>
      </c>
      <c r="W1526" s="177" t="s">
        <v>2823</v>
      </c>
    </row>
    <row r="1527" spans="22:23" hidden="1" x14ac:dyDescent="0.2">
      <c r="V1527" s="176">
        <v>5323</v>
      </c>
      <c r="W1527" s="177" t="s">
        <v>1504</v>
      </c>
    </row>
    <row r="1528" spans="22:23" hidden="1" x14ac:dyDescent="0.2">
      <c r="V1528" s="176">
        <v>5324</v>
      </c>
      <c r="W1528" s="177" t="s">
        <v>2848</v>
      </c>
    </row>
    <row r="1529" spans="22:23" hidden="1" x14ac:dyDescent="0.2">
      <c r="V1529" s="176">
        <v>5331</v>
      </c>
      <c r="W1529" s="177" t="s">
        <v>1148</v>
      </c>
    </row>
    <row r="1530" spans="22:23" hidden="1" x14ac:dyDescent="0.2">
      <c r="V1530" s="176">
        <v>5340</v>
      </c>
      <c r="W1530" s="177" t="s">
        <v>1742</v>
      </c>
    </row>
    <row r="1531" spans="22:23" hidden="1" x14ac:dyDescent="0.2">
      <c r="V1531" s="176">
        <v>5349</v>
      </c>
      <c r="W1531" s="177" t="s">
        <v>1505</v>
      </c>
    </row>
    <row r="1532" spans="22:23" hidden="1" x14ac:dyDescent="0.2">
      <c r="V1532" s="176">
        <v>5350</v>
      </c>
      <c r="W1532" s="177" t="s">
        <v>2793</v>
      </c>
    </row>
    <row r="1533" spans="22:23" hidden="1" x14ac:dyDescent="0.2">
      <c r="V1533" s="176">
        <v>5358</v>
      </c>
      <c r="W1533" s="177" t="s">
        <v>2795</v>
      </c>
    </row>
    <row r="1534" spans="22:23" hidden="1" x14ac:dyDescent="0.2">
      <c r="V1534" s="176">
        <v>5359</v>
      </c>
      <c r="W1534" s="177" t="s">
        <v>2794</v>
      </c>
    </row>
    <row r="1535" spans="22:23" hidden="1" x14ac:dyDescent="0.2">
      <c r="V1535" s="176">
        <v>5361</v>
      </c>
      <c r="W1535" s="177" t="s">
        <v>2798</v>
      </c>
    </row>
    <row r="1536" spans="22:23" hidden="1" x14ac:dyDescent="0.2">
      <c r="V1536" s="176">
        <v>5362</v>
      </c>
      <c r="W1536" s="177" t="s">
        <v>2813</v>
      </c>
    </row>
    <row r="1537" spans="22:23" hidden="1" x14ac:dyDescent="0.2">
      <c r="V1537" s="176">
        <v>5363</v>
      </c>
      <c r="W1537" s="177" t="s">
        <v>2007</v>
      </c>
    </row>
    <row r="1538" spans="22:23" hidden="1" x14ac:dyDescent="0.2">
      <c r="V1538" s="176">
        <v>5400</v>
      </c>
      <c r="W1538" s="177" t="s">
        <v>1920</v>
      </c>
    </row>
    <row r="1539" spans="22:23" hidden="1" x14ac:dyDescent="0.2">
      <c r="V1539" s="176">
        <v>5411</v>
      </c>
      <c r="W1539" s="177" t="s">
        <v>1172</v>
      </c>
    </row>
    <row r="1540" spans="22:23" hidden="1" x14ac:dyDescent="0.2">
      <c r="V1540" s="176">
        <v>5412</v>
      </c>
      <c r="W1540" s="177" t="s">
        <v>1740</v>
      </c>
    </row>
    <row r="1541" spans="22:23" hidden="1" x14ac:dyDescent="0.2">
      <c r="V1541" s="176">
        <v>5420</v>
      </c>
      <c r="W1541" s="177" t="s">
        <v>2882</v>
      </c>
    </row>
    <row r="1542" spans="22:23" hidden="1" x14ac:dyDescent="0.2">
      <c r="V1542" s="176">
        <v>5430</v>
      </c>
      <c r="W1542" s="177" t="s">
        <v>2792</v>
      </c>
    </row>
    <row r="1543" spans="22:23" hidden="1" x14ac:dyDescent="0.2">
      <c r="V1543" s="176">
        <v>5435</v>
      </c>
      <c r="W1543" s="177" t="s">
        <v>1859</v>
      </c>
    </row>
    <row r="1544" spans="22:23" hidden="1" x14ac:dyDescent="0.2">
      <c r="V1544" s="176">
        <v>5440</v>
      </c>
      <c r="W1544" s="177" t="s">
        <v>1746</v>
      </c>
    </row>
    <row r="1545" spans="22:23" hidden="1" x14ac:dyDescent="0.2">
      <c r="V1545" s="176">
        <v>5449</v>
      </c>
      <c r="W1545" s="177" t="s">
        <v>1506</v>
      </c>
    </row>
    <row r="1546" spans="22:23" hidden="1" x14ac:dyDescent="0.2">
      <c r="V1546" s="176">
        <v>5451</v>
      </c>
      <c r="W1546" s="177" t="s">
        <v>2186</v>
      </c>
    </row>
    <row r="1547" spans="22:23" hidden="1" x14ac:dyDescent="0.2">
      <c r="V1547" s="176">
        <v>5452</v>
      </c>
      <c r="W1547" s="177" t="s">
        <v>1896</v>
      </c>
    </row>
    <row r="1548" spans="22:23" hidden="1" x14ac:dyDescent="0.2">
      <c r="V1548" s="176">
        <v>5453</v>
      </c>
      <c r="W1548" s="177" t="s">
        <v>1905</v>
      </c>
    </row>
    <row r="1549" spans="22:23" hidden="1" x14ac:dyDescent="0.2">
      <c r="V1549" s="176">
        <v>5461</v>
      </c>
      <c r="W1549" s="177" t="s">
        <v>1507</v>
      </c>
    </row>
    <row r="1550" spans="22:23" hidden="1" x14ac:dyDescent="0.2">
      <c r="V1550" s="176">
        <v>5462</v>
      </c>
      <c r="W1550" s="177" t="s">
        <v>521</v>
      </c>
    </row>
    <row r="1551" spans="22:23" hidden="1" x14ac:dyDescent="0.2">
      <c r="V1551" s="176">
        <v>5463</v>
      </c>
      <c r="W1551" s="177" t="s">
        <v>2036</v>
      </c>
    </row>
    <row r="1552" spans="22:23" hidden="1" x14ac:dyDescent="0.2">
      <c r="V1552" s="176">
        <v>5464</v>
      </c>
      <c r="W1552" s="177" t="s">
        <v>2799</v>
      </c>
    </row>
    <row r="1553" spans="22:23" hidden="1" x14ac:dyDescent="0.2">
      <c r="V1553" s="176">
        <v>5465</v>
      </c>
      <c r="W1553" s="177" t="s">
        <v>568</v>
      </c>
    </row>
    <row r="1554" spans="22:23" hidden="1" x14ac:dyDescent="0.2">
      <c r="V1554" s="176">
        <v>5466</v>
      </c>
      <c r="W1554" s="177" t="s">
        <v>1508</v>
      </c>
    </row>
    <row r="1555" spans="22:23" hidden="1" x14ac:dyDescent="0.2">
      <c r="V1555" s="176">
        <v>5471</v>
      </c>
      <c r="W1555" s="177" t="s">
        <v>2806</v>
      </c>
    </row>
    <row r="1556" spans="22:23" hidden="1" x14ac:dyDescent="0.2">
      <c r="V1556" s="176">
        <v>5472</v>
      </c>
      <c r="W1556" s="177" t="s">
        <v>1509</v>
      </c>
    </row>
    <row r="1557" spans="22:23" hidden="1" x14ac:dyDescent="0.2">
      <c r="V1557" s="176">
        <v>5474</v>
      </c>
      <c r="W1557" s="177" t="s">
        <v>2820</v>
      </c>
    </row>
    <row r="1558" spans="22:23" hidden="1" x14ac:dyDescent="0.2">
      <c r="V1558" s="176">
        <v>5475</v>
      </c>
      <c r="W1558" s="177" t="s">
        <v>563</v>
      </c>
    </row>
    <row r="1559" spans="22:23" hidden="1" x14ac:dyDescent="0.2">
      <c r="V1559" s="176">
        <v>5476</v>
      </c>
      <c r="W1559" s="177" t="s">
        <v>1510</v>
      </c>
    </row>
    <row r="1560" spans="22:23" hidden="1" x14ac:dyDescent="0.2">
      <c r="V1560" s="176">
        <v>5500</v>
      </c>
      <c r="W1560" s="177" t="s">
        <v>1511</v>
      </c>
    </row>
    <row r="1561" spans="22:23" hidden="1" x14ac:dyDescent="0.2">
      <c r="V1561" s="176">
        <v>5501</v>
      </c>
      <c r="W1561" s="177" t="s">
        <v>1511</v>
      </c>
    </row>
    <row r="1562" spans="22:23" hidden="1" x14ac:dyDescent="0.2">
      <c r="V1562" s="176">
        <v>5502</v>
      </c>
      <c r="W1562" s="177" t="s">
        <v>1512</v>
      </c>
    </row>
    <row r="1563" spans="22:23" hidden="1" x14ac:dyDescent="0.2">
      <c r="V1563" s="176">
        <v>5510</v>
      </c>
      <c r="W1563" s="177" t="s">
        <v>629</v>
      </c>
    </row>
    <row r="1564" spans="22:23" hidden="1" x14ac:dyDescent="0.2">
      <c r="V1564" s="176">
        <v>5515</v>
      </c>
      <c r="W1564" s="177" t="s">
        <v>692</v>
      </c>
    </row>
    <row r="1565" spans="22:23" hidden="1" x14ac:dyDescent="0.2">
      <c r="V1565" s="176">
        <v>5516</v>
      </c>
      <c r="W1565" s="177" t="s">
        <v>1721</v>
      </c>
    </row>
    <row r="1566" spans="22:23" hidden="1" x14ac:dyDescent="0.2">
      <c r="V1566" s="176">
        <v>5520</v>
      </c>
      <c r="W1566" s="177" t="s">
        <v>2609</v>
      </c>
    </row>
    <row r="1567" spans="22:23" hidden="1" x14ac:dyDescent="0.2">
      <c r="V1567" s="176">
        <v>5525</v>
      </c>
      <c r="W1567" s="177" t="s">
        <v>823</v>
      </c>
    </row>
    <row r="1568" spans="22:23" hidden="1" x14ac:dyDescent="0.2">
      <c r="V1568" s="176">
        <v>5526</v>
      </c>
      <c r="W1568" s="177" t="s">
        <v>1164</v>
      </c>
    </row>
    <row r="1569" spans="22:23" hidden="1" x14ac:dyDescent="0.2">
      <c r="V1569" s="176">
        <v>5527</v>
      </c>
      <c r="W1569" s="177" t="s">
        <v>495</v>
      </c>
    </row>
    <row r="1570" spans="22:23" hidden="1" x14ac:dyDescent="0.2">
      <c r="V1570" s="176">
        <v>5530</v>
      </c>
      <c r="W1570" s="177" t="s">
        <v>1513</v>
      </c>
    </row>
    <row r="1571" spans="22:23" hidden="1" x14ac:dyDescent="0.2">
      <c r="V1571" s="176">
        <v>5534</v>
      </c>
      <c r="W1571" s="177" t="s">
        <v>2151</v>
      </c>
    </row>
    <row r="1572" spans="22:23" hidden="1" x14ac:dyDescent="0.2">
      <c r="V1572" s="176">
        <v>5536</v>
      </c>
      <c r="W1572" s="177" t="s">
        <v>1514</v>
      </c>
    </row>
    <row r="1573" spans="22:23" hidden="1" x14ac:dyDescent="0.2">
      <c r="V1573" s="176">
        <v>5537</v>
      </c>
      <c r="W1573" s="177" t="s">
        <v>170</v>
      </c>
    </row>
    <row r="1574" spans="22:23" hidden="1" x14ac:dyDescent="0.2">
      <c r="V1574" s="176">
        <v>5538</v>
      </c>
      <c r="W1574" s="177" t="s">
        <v>438</v>
      </c>
    </row>
    <row r="1575" spans="22:23" hidden="1" x14ac:dyDescent="0.2">
      <c r="V1575" s="176">
        <v>5539</v>
      </c>
      <c r="W1575" s="177" t="s">
        <v>1515</v>
      </c>
    </row>
    <row r="1576" spans="22:23" hidden="1" x14ac:dyDescent="0.2">
      <c r="V1576" s="176">
        <v>5540</v>
      </c>
      <c r="W1576" s="177" t="s">
        <v>2589</v>
      </c>
    </row>
    <row r="1577" spans="22:23" hidden="1" x14ac:dyDescent="0.2">
      <c r="V1577" s="176">
        <v>5551</v>
      </c>
      <c r="W1577" s="177" t="s">
        <v>1516</v>
      </c>
    </row>
    <row r="1578" spans="22:23" hidden="1" x14ac:dyDescent="0.2">
      <c r="V1578" s="176">
        <v>5552</v>
      </c>
      <c r="W1578" s="177" t="s">
        <v>1114</v>
      </c>
    </row>
    <row r="1579" spans="22:23" hidden="1" x14ac:dyDescent="0.2">
      <c r="V1579" s="176">
        <v>5553</v>
      </c>
      <c r="W1579" s="177" t="s">
        <v>1695</v>
      </c>
    </row>
    <row r="1580" spans="22:23" hidden="1" x14ac:dyDescent="0.2">
      <c r="V1580" s="176">
        <v>5555</v>
      </c>
      <c r="W1580" s="177" t="s">
        <v>1000</v>
      </c>
    </row>
    <row r="1581" spans="22:23" hidden="1" x14ac:dyDescent="0.2">
      <c r="V1581" s="176">
        <v>5556</v>
      </c>
      <c r="W1581" s="177" t="s">
        <v>2198</v>
      </c>
    </row>
    <row r="1582" spans="22:23" hidden="1" x14ac:dyDescent="0.2">
      <c r="V1582" s="176">
        <v>5561</v>
      </c>
      <c r="W1582" s="177" t="s">
        <v>402</v>
      </c>
    </row>
    <row r="1583" spans="22:23" hidden="1" x14ac:dyDescent="0.2">
      <c r="V1583" s="176">
        <v>5600</v>
      </c>
      <c r="W1583" s="177" t="s">
        <v>400</v>
      </c>
    </row>
    <row r="1584" spans="22:23" hidden="1" x14ac:dyDescent="0.2">
      <c r="V1584" s="176">
        <v>5609</v>
      </c>
      <c r="W1584" s="177" t="s">
        <v>1517</v>
      </c>
    </row>
    <row r="1585" spans="22:23" hidden="1" x14ac:dyDescent="0.2">
      <c r="V1585" s="176">
        <v>5621</v>
      </c>
      <c r="W1585" s="177" t="s">
        <v>539</v>
      </c>
    </row>
    <row r="1586" spans="22:23" hidden="1" x14ac:dyDescent="0.2">
      <c r="V1586" s="176">
        <v>5622</v>
      </c>
      <c r="W1586" s="177" t="s">
        <v>1722</v>
      </c>
    </row>
    <row r="1587" spans="22:23" hidden="1" x14ac:dyDescent="0.2">
      <c r="V1587" s="176">
        <v>5623</v>
      </c>
      <c r="W1587" s="177" t="s">
        <v>1518</v>
      </c>
    </row>
    <row r="1588" spans="22:23" hidden="1" x14ac:dyDescent="0.2">
      <c r="V1588" s="176">
        <v>5624</v>
      </c>
      <c r="W1588" s="177" t="s">
        <v>637</v>
      </c>
    </row>
    <row r="1589" spans="22:23" hidden="1" x14ac:dyDescent="0.2">
      <c r="V1589" s="176">
        <v>5630</v>
      </c>
      <c r="W1589" s="177" t="s">
        <v>238</v>
      </c>
    </row>
    <row r="1590" spans="22:23" hidden="1" x14ac:dyDescent="0.2">
      <c r="V1590" s="176">
        <v>5641</v>
      </c>
      <c r="W1590" s="177" t="s">
        <v>2726</v>
      </c>
    </row>
    <row r="1591" spans="22:23" hidden="1" x14ac:dyDescent="0.2">
      <c r="V1591" s="176">
        <v>5643</v>
      </c>
      <c r="W1591" s="177" t="s">
        <v>408</v>
      </c>
    </row>
    <row r="1592" spans="22:23" hidden="1" x14ac:dyDescent="0.2">
      <c r="V1592" s="176">
        <v>5650</v>
      </c>
      <c r="W1592" s="177" t="s">
        <v>1899</v>
      </c>
    </row>
    <row r="1593" spans="22:23" hidden="1" x14ac:dyDescent="0.2">
      <c r="V1593" s="176">
        <v>5661</v>
      </c>
      <c r="W1593" s="177" t="s">
        <v>2898</v>
      </c>
    </row>
    <row r="1594" spans="22:23" hidden="1" x14ac:dyDescent="0.2">
      <c r="V1594" s="176">
        <v>5662</v>
      </c>
      <c r="W1594" s="177" t="s">
        <v>533</v>
      </c>
    </row>
    <row r="1595" spans="22:23" hidden="1" x14ac:dyDescent="0.2">
      <c r="V1595" s="176">
        <v>5663</v>
      </c>
      <c r="W1595" s="177" t="s">
        <v>1881</v>
      </c>
    </row>
    <row r="1596" spans="22:23" hidden="1" x14ac:dyDescent="0.2">
      <c r="V1596" s="176">
        <v>5664</v>
      </c>
      <c r="W1596" s="177" t="s">
        <v>1519</v>
      </c>
    </row>
    <row r="1597" spans="22:23" hidden="1" x14ac:dyDescent="0.2">
      <c r="V1597" s="176">
        <v>5665</v>
      </c>
      <c r="W1597" s="177" t="s">
        <v>2327</v>
      </c>
    </row>
    <row r="1598" spans="22:23" hidden="1" x14ac:dyDescent="0.2">
      <c r="V1598" s="176">
        <v>5666</v>
      </c>
      <c r="W1598" s="177" t="s">
        <v>1520</v>
      </c>
    </row>
    <row r="1599" spans="22:23" hidden="1" x14ac:dyDescent="0.2">
      <c r="V1599" s="176">
        <v>5667</v>
      </c>
      <c r="W1599" s="177" t="s">
        <v>1811</v>
      </c>
    </row>
    <row r="1600" spans="22:23" hidden="1" x14ac:dyDescent="0.2">
      <c r="V1600" s="176">
        <v>5668</v>
      </c>
      <c r="W1600" s="177" t="s">
        <v>1980</v>
      </c>
    </row>
    <row r="1601" spans="22:23" hidden="1" x14ac:dyDescent="0.2">
      <c r="V1601" s="176">
        <v>5671</v>
      </c>
      <c r="W1601" s="177" t="s">
        <v>1521</v>
      </c>
    </row>
    <row r="1602" spans="22:23" hidden="1" x14ac:dyDescent="0.2">
      <c r="V1602" s="176">
        <v>5672</v>
      </c>
      <c r="W1602" s="177" t="s">
        <v>1969</v>
      </c>
    </row>
    <row r="1603" spans="22:23" hidden="1" x14ac:dyDescent="0.2">
      <c r="V1603" s="176">
        <v>5673</v>
      </c>
      <c r="W1603" s="177" t="s">
        <v>1087</v>
      </c>
    </row>
    <row r="1604" spans="22:23" hidden="1" x14ac:dyDescent="0.2">
      <c r="V1604" s="176">
        <v>5674</v>
      </c>
      <c r="W1604" s="177" t="s">
        <v>1173</v>
      </c>
    </row>
    <row r="1605" spans="22:23" hidden="1" x14ac:dyDescent="0.2">
      <c r="V1605" s="176">
        <v>5675</v>
      </c>
      <c r="W1605" s="177" t="s">
        <v>2752</v>
      </c>
    </row>
    <row r="1606" spans="22:23" hidden="1" x14ac:dyDescent="0.2">
      <c r="V1606" s="176">
        <v>5700</v>
      </c>
      <c r="W1606" s="177" t="s">
        <v>903</v>
      </c>
    </row>
    <row r="1607" spans="22:23" hidden="1" x14ac:dyDescent="0.2">
      <c r="V1607" s="176">
        <v>5703</v>
      </c>
      <c r="W1607" s="177" t="s">
        <v>1522</v>
      </c>
    </row>
    <row r="1608" spans="22:23" hidden="1" x14ac:dyDescent="0.2">
      <c r="V1608" s="176">
        <v>5711</v>
      </c>
      <c r="W1608" s="177" t="s">
        <v>1523</v>
      </c>
    </row>
    <row r="1609" spans="22:23" hidden="1" x14ac:dyDescent="0.2">
      <c r="V1609" s="176">
        <v>5712</v>
      </c>
      <c r="W1609" s="177" t="s">
        <v>2550</v>
      </c>
    </row>
    <row r="1610" spans="22:23" hidden="1" x14ac:dyDescent="0.2">
      <c r="V1610" s="176">
        <v>5720</v>
      </c>
      <c r="W1610" s="177" t="s">
        <v>2443</v>
      </c>
    </row>
    <row r="1611" spans="22:23" hidden="1" x14ac:dyDescent="0.2">
      <c r="V1611" s="176">
        <v>5722</v>
      </c>
      <c r="W1611" s="177" t="s">
        <v>2443</v>
      </c>
    </row>
    <row r="1612" spans="22:23" hidden="1" x14ac:dyDescent="0.2">
      <c r="V1612" s="176">
        <v>5725</v>
      </c>
      <c r="W1612" s="177" t="s">
        <v>1729</v>
      </c>
    </row>
    <row r="1613" spans="22:23" hidden="1" x14ac:dyDescent="0.2">
      <c r="V1613" s="176">
        <v>5726</v>
      </c>
      <c r="W1613" s="177" t="s">
        <v>1885</v>
      </c>
    </row>
    <row r="1614" spans="22:23" hidden="1" x14ac:dyDescent="0.2">
      <c r="V1614" s="176">
        <v>5727</v>
      </c>
      <c r="W1614" s="177" t="s">
        <v>2905</v>
      </c>
    </row>
    <row r="1615" spans="22:23" hidden="1" x14ac:dyDescent="0.2">
      <c r="V1615" s="176">
        <v>5731</v>
      </c>
      <c r="W1615" s="177" t="s">
        <v>2444</v>
      </c>
    </row>
    <row r="1616" spans="22:23" hidden="1" x14ac:dyDescent="0.2">
      <c r="V1616" s="176">
        <v>5732</v>
      </c>
      <c r="W1616" s="177" t="s">
        <v>1903</v>
      </c>
    </row>
    <row r="1617" spans="22:23" hidden="1" x14ac:dyDescent="0.2">
      <c r="V1617" s="176">
        <v>5734</v>
      </c>
      <c r="W1617" s="177" t="s">
        <v>856</v>
      </c>
    </row>
    <row r="1618" spans="22:23" hidden="1" x14ac:dyDescent="0.2">
      <c r="V1618" s="176">
        <v>5741</v>
      </c>
      <c r="W1618" s="177" t="s">
        <v>1170</v>
      </c>
    </row>
    <row r="1619" spans="22:23" hidden="1" x14ac:dyDescent="0.2">
      <c r="V1619" s="176">
        <v>5742</v>
      </c>
      <c r="W1619" s="177" t="s">
        <v>716</v>
      </c>
    </row>
    <row r="1620" spans="22:23" hidden="1" x14ac:dyDescent="0.2">
      <c r="V1620" s="176">
        <v>5743</v>
      </c>
      <c r="W1620" s="177" t="s">
        <v>1797</v>
      </c>
    </row>
    <row r="1621" spans="22:23" hidden="1" x14ac:dyDescent="0.2">
      <c r="V1621" s="176">
        <v>5744</v>
      </c>
      <c r="W1621" s="177" t="s">
        <v>1176</v>
      </c>
    </row>
    <row r="1622" spans="22:23" hidden="1" x14ac:dyDescent="0.2">
      <c r="V1622" s="176">
        <v>5745</v>
      </c>
      <c r="W1622" s="177" t="s">
        <v>642</v>
      </c>
    </row>
    <row r="1623" spans="22:23" hidden="1" x14ac:dyDescent="0.2">
      <c r="V1623" s="176">
        <v>5746</v>
      </c>
      <c r="W1623" s="177" t="s">
        <v>1737</v>
      </c>
    </row>
    <row r="1624" spans="22:23" hidden="1" x14ac:dyDescent="0.2">
      <c r="V1624" s="176">
        <v>5747</v>
      </c>
      <c r="W1624" s="177" t="s">
        <v>237</v>
      </c>
    </row>
    <row r="1625" spans="22:23" hidden="1" x14ac:dyDescent="0.2">
      <c r="V1625" s="176">
        <v>5751</v>
      </c>
      <c r="W1625" s="177" t="s">
        <v>2009</v>
      </c>
    </row>
    <row r="1626" spans="22:23" hidden="1" x14ac:dyDescent="0.2">
      <c r="V1626" s="176">
        <v>5752</v>
      </c>
      <c r="W1626" s="177" t="s">
        <v>1524</v>
      </c>
    </row>
    <row r="1627" spans="22:23" hidden="1" x14ac:dyDescent="0.2">
      <c r="V1627" s="176">
        <v>5800</v>
      </c>
      <c r="W1627" s="177" t="s">
        <v>1907</v>
      </c>
    </row>
    <row r="1628" spans="22:23" hidden="1" x14ac:dyDescent="0.2">
      <c r="V1628" s="176">
        <v>5811</v>
      </c>
      <c r="W1628" s="177" t="s">
        <v>63</v>
      </c>
    </row>
    <row r="1629" spans="22:23" hidden="1" x14ac:dyDescent="0.2">
      <c r="V1629" s="176">
        <v>5820</v>
      </c>
      <c r="W1629" s="177" t="s">
        <v>1904</v>
      </c>
    </row>
    <row r="1630" spans="22:23" hidden="1" x14ac:dyDescent="0.2">
      <c r="V1630" s="176">
        <v>5830</v>
      </c>
      <c r="W1630" s="177" t="s">
        <v>387</v>
      </c>
    </row>
    <row r="1631" spans="22:23" hidden="1" x14ac:dyDescent="0.2">
      <c r="V1631" s="176">
        <v>5836</v>
      </c>
      <c r="W1631" s="177" t="s">
        <v>641</v>
      </c>
    </row>
    <row r="1632" spans="22:23" hidden="1" x14ac:dyDescent="0.2">
      <c r="V1632" s="176">
        <v>5837</v>
      </c>
      <c r="W1632" s="177" t="s">
        <v>1196</v>
      </c>
    </row>
    <row r="1633" spans="22:23" hidden="1" x14ac:dyDescent="0.2">
      <c r="V1633" s="176">
        <v>5838</v>
      </c>
      <c r="W1633" s="177" t="s">
        <v>1814</v>
      </c>
    </row>
    <row r="1634" spans="22:23" hidden="1" x14ac:dyDescent="0.2">
      <c r="V1634" s="176">
        <v>5900</v>
      </c>
      <c r="W1634" s="177" t="s">
        <v>2170</v>
      </c>
    </row>
    <row r="1635" spans="22:23" hidden="1" x14ac:dyDescent="0.2">
      <c r="V1635" s="176">
        <v>5903</v>
      </c>
      <c r="W1635" s="177" t="s">
        <v>1525</v>
      </c>
    </row>
    <row r="1636" spans="22:23" hidden="1" x14ac:dyDescent="0.2">
      <c r="V1636" s="176">
        <v>5904</v>
      </c>
      <c r="W1636" s="177" t="s">
        <v>1526</v>
      </c>
    </row>
    <row r="1637" spans="22:23" hidden="1" x14ac:dyDescent="0.2">
      <c r="V1637" s="176">
        <v>5905</v>
      </c>
      <c r="W1637" s="177" t="s">
        <v>1527</v>
      </c>
    </row>
    <row r="1638" spans="22:23" hidden="1" x14ac:dyDescent="0.2">
      <c r="V1638" s="176">
        <v>5906</v>
      </c>
      <c r="W1638" s="177" t="s">
        <v>1528</v>
      </c>
    </row>
    <row r="1639" spans="22:23" hidden="1" x14ac:dyDescent="0.2">
      <c r="V1639" s="176">
        <v>5919</v>
      </c>
      <c r="W1639" s="177" t="s">
        <v>2320</v>
      </c>
    </row>
    <row r="1640" spans="22:23" hidden="1" x14ac:dyDescent="0.2">
      <c r="V1640" s="176">
        <v>5920</v>
      </c>
      <c r="W1640" s="177" t="s">
        <v>591</v>
      </c>
    </row>
    <row r="1641" spans="22:23" hidden="1" x14ac:dyDescent="0.2">
      <c r="V1641" s="176">
        <v>5925</v>
      </c>
      <c r="W1641" s="177" t="s">
        <v>854</v>
      </c>
    </row>
    <row r="1642" spans="22:23" hidden="1" x14ac:dyDescent="0.2">
      <c r="V1642" s="176">
        <v>5931</v>
      </c>
      <c r="W1642" s="177" t="s">
        <v>2041</v>
      </c>
    </row>
    <row r="1643" spans="22:23" hidden="1" x14ac:dyDescent="0.2">
      <c r="V1643" s="176">
        <v>5932</v>
      </c>
      <c r="W1643" s="177" t="s">
        <v>828</v>
      </c>
    </row>
    <row r="1644" spans="22:23" hidden="1" x14ac:dyDescent="0.2">
      <c r="V1644" s="176">
        <v>5940</v>
      </c>
      <c r="W1644" s="177" t="s">
        <v>2864</v>
      </c>
    </row>
    <row r="1645" spans="22:23" hidden="1" x14ac:dyDescent="0.2">
      <c r="V1645" s="176">
        <v>5945</v>
      </c>
      <c r="W1645" s="177" t="s">
        <v>1115</v>
      </c>
    </row>
    <row r="1646" spans="22:23" hidden="1" x14ac:dyDescent="0.2">
      <c r="V1646" s="176">
        <v>5946</v>
      </c>
      <c r="W1646" s="177" t="s">
        <v>401</v>
      </c>
    </row>
    <row r="1647" spans="22:23" hidden="1" x14ac:dyDescent="0.2">
      <c r="V1647" s="176">
        <v>5948</v>
      </c>
      <c r="W1647" s="177" t="s">
        <v>1121</v>
      </c>
    </row>
    <row r="1648" spans="22:23" hidden="1" x14ac:dyDescent="0.2">
      <c r="V1648" s="176">
        <v>5949</v>
      </c>
      <c r="W1648" s="177" t="s">
        <v>1529</v>
      </c>
    </row>
    <row r="1649" spans="22:23" hidden="1" x14ac:dyDescent="0.2">
      <c r="V1649" s="176">
        <v>6000</v>
      </c>
      <c r="W1649" s="177" t="s">
        <v>1131</v>
      </c>
    </row>
    <row r="1650" spans="22:23" hidden="1" x14ac:dyDescent="0.2">
      <c r="V1650" s="176">
        <v>6008</v>
      </c>
      <c r="W1650" s="177" t="s">
        <v>1530</v>
      </c>
    </row>
    <row r="1651" spans="22:23" hidden="1" x14ac:dyDescent="0.2">
      <c r="V1651" s="176">
        <v>6031</v>
      </c>
      <c r="W1651" s="177" t="s">
        <v>2637</v>
      </c>
    </row>
    <row r="1652" spans="22:23" hidden="1" x14ac:dyDescent="0.2">
      <c r="V1652" s="176">
        <v>6032</v>
      </c>
      <c r="W1652" s="177" t="s">
        <v>2106</v>
      </c>
    </row>
    <row r="1653" spans="22:23" hidden="1" x14ac:dyDescent="0.2">
      <c r="V1653" s="176">
        <v>6033</v>
      </c>
      <c r="W1653" s="177" t="s">
        <v>31</v>
      </c>
    </row>
    <row r="1654" spans="22:23" hidden="1" x14ac:dyDescent="0.2">
      <c r="V1654" s="176">
        <v>6034</v>
      </c>
      <c r="W1654" s="177" t="s">
        <v>952</v>
      </c>
    </row>
    <row r="1655" spans="22:23" hidden="1" x14ac:dyDescent="0.2">
      <c r="V1655" s="176">
        <v>6035</v>
      </c>
      <c r="W1655" s="177" t="s">
        <v>358</v>
      </c>
    </row>
    <row r="1656" spans="22:23" hidden="1" x14ac:dyDescent="0.2">
      <c r="V1656" s="176">
        <v>6041</v>
      </c>
      <c r="W1656" s="177" t="s">
        <v>1157</v>
      </c>
    </row>
    <row r="1657" spans="22:23" hidden="1" x14ac:dyDescent="0.2">
      <c r="V1657" s="176">
        <v>6042</v>
      </c>
      <c r="W1657" s="177" t="s">
        <v>816</v>
      </c>
    </row>
    <row r="1658" spans="22:23" hidden="1" x14ac:dyDescent="0.2">
      <c r="V1658" s="176">
        <v>6043</v>
      </c>
      <c r="W1658" s="177" t="s">
        <v>1739</v>
      </c>
    </row>
    <row r="1659" spans="22:23" hidden="1" x14ac:dyDescent="0.2">
      <c r="V1659" s="176">
        <v>6044</v>
      </c>
      <c r="W1659" s="177" t="s">
        <v>1531</v>
      </c>
    </row>
    <row r="1660" spans="22:23" hidden="1" x14ac:dyDescent="0.2">
      <c r="V1660" s="176">
        <v>6045</v>
      </c>
      <c r="W1660" s="177" t="s">
        <v>1760</v>
      </c>
    </row>
    <row r="1661" spans="22:23" hidden="1" x14ac:dyDescent="0.2">
      <c r="V1661" s="176">
        <v>6050</v>
      </c>
      <c r="W1661" s="177" t="s">
        <v>1532</v>
      </c>
    </row>
    <row r="1662" spans="22:23" hidden="1" x14ac:dyDescent="0.2">
      <c r="V1662" s="176">
        <v>6055</v>
      </c>
      <c r="W1662" s="177" t="s">
        <v>1533</v>
      </c>
    </row>
    <row r="1663" spans="22:23" hidden="1" x14ac:dyDescent="0.2">
      <c r="V1663" s="176">
        <v>6060</v>
      </c>
      <c r="W1663" s="177" t="s">
        <v>2802</v>
      </c>
    </row>
    <row r="1664" spans="22:23" hidden="1" x14ac:dyDescent="0.2">
      <c r="V1664" s="176">
        <v>6062</v>
      </c>
      <c r="W1664" s="177" t="s">
        <v>1534</v>
      </c>
    </row>
    <row r="1665" spans="22:23" hidden="1" x14ac:dyDescent="0.2">
      <c r="V1665" s="176">
        <v>6064</v>
      </c>
      <c r="W1665" s="177" t="s">
        <v>2831</v>
      </c>
    </row>
    <row r="1666" spans="22:23" hidden="1" x14ac:dyDescent="0.2">
      <c r="V1666" s="176">
        <v>6065</v>
      </c>
      <c r="W1666" s="177" t="s">
        <v>1763</v>
      </c>
    </row>
    <row r="1667" spans="22:23" hidden="1" x14ac:dyDescent="0.2">
      <c r="V1667" s="176">
        <v>6066</v>
      </c>
      <c r="W1667" s="177" t="s">
        <v>1535</v>
      </c>
    </row>
    <row r="1668" spans="22:23" hidden="1" x14ac:dyDescent="0.2">
      <c r="V1668" s="176">
        <v>6067</v>
      </c>
      <c r="W1668" s="177" t="s">
        <v>1536</v>
      </c>
    </row>
    <row r="1669" spans="22:23" hidden="1" x14ac:dyDescent="0.2">
      <c r="V1669" s="176">
        <v>6070</v>
      </c>
      <c r="W1669" s="177" t="s">
        <v>1032</v>
      </c>
    </row>
    <row r="1670" spans="22:23" hidden="1" x14ac:dyDescent="0.2">
      <c r="V1670" s="176">
        <v>6075</v>
      </c>
      <c r="W1670" s="177" t="s">
        <v>2208</v>
      </c>
    </row>
    <row r="1671" spans="22:23" hidden="1" x14ac:dyDescent="0.2">
      <c r="V1671" s="176">
        <v>6076</v>
      </c>
      <c r="W1671" s="177" t="s">
        <v>219</v>
      </c>
    </row>
    <row r="1672" spans="22:23" hidden="1" x14ac:dyDescent="0.2">
      <c r="V1672" s="176">
        <v>6077</v>
      </c>
      <c r="W1672" s="177" t="s">
        <v>2167</v>
      </c>
    </row>
    <row r="1673" spans="22:23" hidden="1" x14ac:dyDescent="0.2">
      <c r="V1673" s="176">
        <v>6078</v>
      </c>
      <c r="W1673" s="177" t="s">
        <v>1036</v>
      </c>
    </row>
    <row r="1674" spans="22:23" hidden="1" x14ac:dyDescent="0.2">
      <c r="V1674" s="176">
        <v>6080</v>
      </c>
      <c r="W1674" s="177" t="s">
        <v>2551</v>
      </c>
    </row>
    <row r="1675" spans="22:23" hidden="1" x14ac:dyDescent="0.2">
      <c r="V1675" s="176">
        <v>6085</v>
      </c>
      <c r="W1675" s="177" t="s">
        <v>817</v>
      </c>
    </row>
    <row r="1676" spans="22:23" hidden="1" x14ac:dyDescent="0.2">
      <c r="V1676" s="176">
        <v>6086</v>
      </c>
      <c r="W1676" s="177" t="s">
        <v>2574</v>
      </c>
    </row>
    <row r="1677" spans="22:23" hidden="1" x14ac:dyDescent="0.2">
      <c r="V1677" s="176">
        <v>6087</v>
      </c>
      <c r="W1677" s="177" t="s">
        <v>686</v>
      </c>
    </row>
    <row r="1678" spans="22:23" hidden="1" x14ac:dyDescent="0.2">
      <c r="V1678" s="176">
        <v>6088</v>
      </c>
      <c r="W1678" s="177" t="s">
        <v>271</v>
      </c>
    </row>
    <row r="1679" spans="22:23" hidden="1" x14ac:dyDescent="0.2">
      <c r="V1679" s="176">
        <v>6090</v>
      </c>
      <c r="W1679" s="177" t="s">
        <v>1537</v>
      </c>
    </row>
    <row r="1680" spans="22:23" hidden="1" x14ac:dyDescent="0.2">
      <c r="V1680" s="176">
        <v>6096</v>
      </c>
      <c r="W1680" s="177" t="s">
        <v>1744</v>
      </c>
    </row>
    <row r="1681" spans="22:23" hidden="1" x14ac:dyDescent="0.2">
      <c r="V1681" s="176">
        <v>6097</v>
      </c>
      <c r="W1681" s="177" t="s">
        <v>1736</v>
      </c>
    </row>
    <row r="1682" spans="22:23" hidden="1" x14ac:dyDescent="0.2">
      <c r="V1682" s="176">
        <v>6098</v>
      </c>
      <c r="W1682" s="177" t="s">
        <v>2741</v>
      </c>
    </row>
    <row r="1683" spans="22:23" hidden="1" x14ac:dyDescent="0.2">
      <c r="V1683" s="176">
        <v>6100</v>
      </c>
      <c r="W1683" s="177" t="s">
        <v>1211</v>
      </c>
    </row>
    <row r="1684" spans="22:23" hidden="1" x14ac:dyDescent="0.2">
      <c r="V1684" s="176">
        <v>6111</v>
      </c>
      <c r="W1684" s="177" t="s">
        <v>844</v>
      </c>
    </row>
    <row r="1685" spans="22:23" hidden="1" x14ac:dyDescent="0.2">
      <c r="V1685" s="176">
        <v>6112</v>
      </c>
      <c r="W1685" s="177" t="s">
        <v>2217</v>
      </c>
    </row>
    <row r="1686" spans="22:23" hidden="1" x14ac:dyDescent="0.2">
      <c r="V1686" s="176">
        <v>6113</v>
      </c>
      <c r="W1686" s="177" t="s">
        <v>2274</v>
      </c>
    </row>
    <row r="1687" spans="22:23" hidden="1" x14ac:dyDescent="0.2">
      <c r="V1687" s="176">
        <v>6114</v>
      </c>
      <c r="W1687" s="177" t="s">
        <v>501</v>
      </c>
    </row>
    <row r="1688" spans="22:23" hidden="1" x14ac:dyDescent="0.2">
      <c r="V1688" s="176">
        <v>6115</v>
      </c>
      <c r="W1688" s="177" t="s">
        <v>1745</v>
      </c>
    </row>
    <row r="1689" spans="22:23" hidden="1" x14ac:dyDescent="0.2">
      <c r="V1689" s="176">
        <v>6116</v>
      </c>
      <c r="W1689" s="177" t="s">
        <v>1538</v>
      </c>
    </row>
    <row r="1690" spans="22:23" hidden="1" x14ac:dyDescent="0.2">
      <c r="V1690" s="176">
        <v>6120</v>
      </c>
      <c r="W1690" s="177" t="s">
        <v>1214</v>
      </c>
    </row>
    <row r="1691" spans="22:23" hidden="1" x14ac:dyDescent="0.2">
      <c r="V1691" s="176">
        <v>6131</v>
      </c>
      <c r="W1691" s="177" t="s">
        <v>2582</v>
      </c>
    </row>
    <row r="1692" spans="22:23" hidden="1" x14ac:dyDescent="0.2">
      <c r="V1692" s="176">
        <v>6132</v>
      </c>
      <c r="W1692" s="177" t="s">
        <v>1539</v>
      </c>
    </row>
    <row r="1693" spans="22:23" hidden="1" x14ac:dyDescent="0.2">
      <c r="V1693" s="176">
        <v>6133</v>
      </c>
      <c r="W1693" s="177" t="s">
        <v>1540</v>
      </c>
    </row>
    <row r="1694" spans="22:23" hidden="1" x14ac:dyDescent="0.2">
      <c r="V1694" s="176">
        <v>6134</v>
      </c>
      <c r="W1694" s="177" t="s">
        <v>1717</v>
      </c>
    </row>
    <row r="1695" spans="22:23" hidden="1" x14ac:dyDescent="0.2">
      <c r="V1695" s="176">
        <v>6135</v>
      </c>
      <c r="W1695" s="177" t="s">
        <v>588</v>
      </c>
    </row>
    <row r="1696" spans="22:23" hidden="1" x14ac:dyDescent="0.2">
      <c r="V1696" s="176">
        <v>6136</v>
      </c>
      <c r="W1696" s="177" t="s">
        <v>932</v>
      </c>
    </row>
    <row r="1697" spans="22:23" hidden="1" x14ac:dyDescent="0.2">
      <c r="V1697" s="176">
        <v>6137</v>
      </c>
      <c r="W1697" s="177" t="s">
        <v>1541</v>
      </c>
    </row>
    <row r="1698" spans="22:23" hidden="1" x14ac:dyDescent="0.2">
      <c r="V1698" s="176">
        <v>6200</v>
      </c>
      <c r="W1698" s="177" t="s">
        <v>1210</v>
      </c>
    </row>
    <row r="1699" spans="22:23" hidden="1" x14ac:dyDescent="0.2">
      <c r="V1699" s="176">
        <v>6201</v>
      </c>
      <c r="W1699" s="177" t="s">
        <v>1542</v>
      </c>
    </row>
    <row r="1700" spans="22:23" hidden="1" x14ac:dyDescent="0.2">
      <c r="V1700" s="176">
        <v>6211</v>
      </c>
      <c r="W1700" s="177" t="s">
        <v>1120</v>
      </c>
    </row>
    <row r="1701" spans="22:23" hidden="1" x14ac:dyDescent="0.2">
      <c r="V1701" s="176">
        <v>6221</v>
      </c>
      <c r="W1701" s="177" t="s">
        <v>226</v>
      </c>
    </row>
    <row r="1702" spans="22:23" hidden="1" x14ac:dyDescent="0.2">
      <c r="V1702" s="176">
        <v>6222</v>
      </c>
      <c r="W1702" s="177" t="s">
        <v>560</v>
      </c>
    </row>
    <row r="1703" spans="22:23" hidden="1" x14ac:dyDescent="0.2">
      <c r="V1703" s="176">
        <v>6223</v>
      </c>
      <c r="W1703" s="177" t="s">
        <v>2487</v>
      </c>
    </row>
    <row r="1704" spans="22:23" hidden="1" x14ac:dyDescent="0.2">
      <c r="V1704" s="176">
        <v>6224</v>
      </c>
      <c r="W1704" s="177" t="s">
        <v>2696</v>
      </c>
    </row>
    <row r="1705" spans="22:23" hidden="1" x14ac:dyDescent="0.2">
      <c r="V1705" s="176">
        <v>6230</v>
      </c>
      <c r="W1705" s="177" t="s">
        <v>2488</v>
      </c>
    </row>
    <row r="1706" spans="22:23" hidden="1" x14ac:dyDescent="0.2">
      <c r="V1706" s="176">
        <v>6235</v>
      </c>
      <c r="W1706" s="177" t="s">
        <v>445</v>
      </c>
    </row>
    <row r="1707" spans="22:23" hidden="1" x14ac:dyDescent="0.2">
      <c r="V1707" s="176">
        <v>6236</v>
      </c>
      <c r="W1707" s="177" t="s">
        <v>2748</v>
      </c>
    </row>
    <row r="1708" spans="22:23" hidden="1" x14ac:dyDescent="0.2">
      <c r="V1708" s="176">
        <v>6237</v>
      </c>
      <c r="W1708" s="177" t="s">
        <v>1129</v>
      </c>
    </row>
    <row r="1709" spans="22:23" hidden="1" x14ac:dyDescent="0.2">
      <c r="V1709" s="176">
        <v>6238</v>
      </c>
      <c r="W1709" s="177" t="s">
        <v>1013</v>
      </c>
    </row>
    <row r="1710" spans="22:23" hidden="1" x14ac:dyDescent="0.2">
      <c r="V1710" s="176">
        <v>6239</v>
      </c>
      <c r="W1710" s="177" t="s">
        <v>542</v>
      </c>
    </row>
    <row r="1711" spans="22:23" hidden="1" x14ac:dyDescent="0.2">
      <c r="V1711" s="176">
        <v>6300</v>
      </c>
      <c r="W1711" s="177" t="s">
        <v>1084</v>
      </c>
    </row>
    <row r="1712" spans="22:23" hidden="1" x14ac:dyDescent="0.2">
      <c r="V1712" s="176">
        <v>6311</v>
      </c>
      <c r="W1712" s="177" t="s">
        <v>2192</v>
      </c>
    </row>
    <row r="1713" spans="22:23" hidden="1" x14ac:dyDescent="0.2">
      <c r="V1713" s="176">
        <v>6320</v>
      </c>
      <c r="W1713" s="177" t="s">
        <v>2486</v>
      </c>
    </row>
    <row r="1714" spans="22:23" hidden="1" x14ac:dyDescent="0.2">
      <c r="V1714" s="176">
        <v>6321</v>
      </c>
      <c r="W1714" s="177" t="s">
        <v>2904</v>
      </c>
    </row>
    <row r="1715" spans="22:23" hidden="1" x14ac:dyDescent="0.2">
      <c r="V1715" s="176">
        <v>6323</v>
      </c>
      <c r="W1715" s="177" t="s">
        <v>669</v>
      </c>
    </row>
    <row r="1716" spans="22:23" hidden="1" x14ac:dyDescent="0.2">
      <c r="V1716" s="176">
        <v>6325</v>
      </c>
      <c r="W1716" s="177" t="s">
        <v>683</v>
      </c>
    </row>
    <row r="1717" spans="22:23" hidden="1" x14ac:dyDescent="0.2">
      <c r="V1717" s="176">
        <v>6326</v>
      </c>
      <c r="W1717" s="177" t="s">
        <v>1543</v>
      </c>
    </row>
    <row r="1718" spans="22:23" hidden="1" x14ac:dyDescent="0.2">
      <c r="V1718" s="176">
        <v>6327</v>
      </c>
      <c r="W1718" s="177" t="s">
        <v>1544</v>
      </c>
    </row>
    <row r="1719" spans="22:23" hidden="1" x14ac:dyDescent="0.2">
      <c r="V1719" s="176">
        <v>6328</v>
      </c>
      <c r="W1719" s="177" t="s">
        <v>675</v>
      </c>
    </row>
    <row r="1720" spans="22:23" hidden="1" x14ac:dyDescent="0.2">
      <c r="V1720" s="176">
        <v>6329</v>
      </c>
      <c r="W1720" s="177" t="s">
        <v>1545</v>
      </c>
    </row>
    <row r="1721" spans="22:23" hidden="1" x14ac:dyDescent="0.2">
      <c r="V1721" s="176">
        <v>6331</v>
      </c>
      <c r="W1721" s="177" t="s">
        <v>803</v>
      </c>
    </row>
    <row r="1722" spans="22:23" hidden="1" x14ac:dyDescent="0.2">
      <c r="V1722" s="176">
        <v>6332</v>
      </c>
      <c r="W1722" s="177" t="s">
        <v>2923</v>
      </c>
    </row>
    <row r="1723" spans="22:23" hidden="1" x14ac:dyDescent="0.2">
      <c r="V1723" s="176">
        <v>6333</v>
      </c>
      <c r="W1723" s="177" t="s">
        <v>678</v>
      </c>
    </row>
    <row r="1724" spans="22:23" hidden="1" x14ac:dyDescent="0.2">
      <c r="V1724" s="176">
        <v>6334</v>
      </c>
      <c r="W1724" s="177" t="s">
        <v>847</v>
      </c>
    </row>
    <row r="1725" spans="22:23" hidden="1" x14ac:dyDescent="0.2">
      <c r="V1725" s="176">
        <v>6335</v>
      </c>
      <c r="W1725" s="177" t="s">
        <v>2165</v>
      </c>
    </row>
    <row r="1726" spans="22:23" hidden="1" x14ac:dyDescent="0.2">
      <c r="V1726" s="176">
        <v>6336</v>
      </c>
      <c r="W1726" s="177" t="s">
        <v>2565</v>
      </c>
    </row>
    <row r="1727" spans="22:23" hidden="1" x14ac:dyDescent="0.2">
      <c r="V1727" s="176">
        <v>6337</v>
      </c>
      <c r="W1727" s="177" t="s">
        <v>2910</v>
      </c>
    </row>
    <row r="1728" spans="22:23" hidden="1" x14ac:dyDescent="0.2">
      <c r="V1728" s="176">
        <v>6341</v>
      </c>
      <c r="W1728" s="177" t="s">
        <v>988</v>
      </c>
    </row>
    <row r="1729" spans="22:23" hidden="1" x14ac:dyDescent="0.2">
      <c r="V1729" s="176">
        <v>6342</v>
      </c>
      <c r="W1729" s="177" t="s">
        <v>657</v>
      </c>
    </row>
    <row r="1730" spans="22:23" hidden="1" x14ac:dyDescent="0.2">
      <c r="V1730" s="176">
        <v>6343</v>
      </c>
      <c r="W1730" s="177" t="s">
        <v>1936</v>
      </c>
    </row>
    <row r="1731" spans="22:23" hidden="1" x14ac:dyDescent="0.2">
      <c r="V1731" s="176">
        <v>6344</v>
      </c>
      <c r="W1731" s="177" t="s">
        <v>921</v>
      </c>
    </row>
    <row r="1732" spans="22:23" hidden="1" x14ac:dyDescent="0.2">
      <c r="V1732" s="176">
        <v>6345</v>
      </c>
      <c r="W1732" s="177" t="s">
        <v>2076</v>
      </c>
    </row>
    <row r="1733" spans="22:23" hidden="1" x14ac:dyDescent="0.2">
      <c r="V1733" s="176">
        <v>6346</v>
      </c>
      <c r="W1733" s="177" t="s">
        <v>2541</v>
      </c>
    </row>
    <row r="1734" spans="22:23" hidden="1" x14ac:dyDescent="0.2">
      <c r="V1734" s="176">
        <v>6347</v>
      </c>
      <c r="W1734" s="177" t="s">
        <v>739</v>
      </c>
    </row>
    <row r="1735" spans="22:23" hidden="1" x14ac:dyDescent="0.2">
      <c r="V1735" s="176">
        <v>6348</v>
      </c>
      <c r="W1735" s="177" t="s">
        <v>740</v>
      </c>
    </row>
    <row r="1736" spans="22:23" hidden="1" x14ac:dyDescent="0.2">
      <c r="V1736" s="176">
        <v>6351</v>
      </c>
      <c r="W1736" s="177" t="s">
        <v>388</v>
      </c>
    </row>
    <row r="1737" spans="22:23" hidden="1" x14ac:dyDescent="0.2">
      <c r="V1737" s="176">
        <v>6352</v>
      </c>
      <c r="W1737" s="177" t="s">
        <v>754</v>
      </c>
    </row>
    <row r="1738" spans="22:23" hidden="1" x14ac:dyDescent="0.2">
      <c r="V1738" s="176">
        <v>6353</v>
      </c>
      <c r="W1738" s="177" t="s">
        <v>687</v>
      </c>
    </row>
    <row r="1739" spans="22:23" hidden="1" x14ac:dyDescent="0.2">
      <c r="V1739" s="176">
        <v>6400</v>
      </c>
      <c r="W1739" s="177" t="s">
        <v>1212</v>
      </c>
    </row>
    <row r="1740" spans="22:23" hidden="1" x14ac:dyDescent="0.2">
      <c r="V1740" s="176">
        <v>6411</v>
      </c>
      <c r="W1740" s="177" t="s">
        <v>174</v>
      </c>
    </row>
    <row r="1741" spans="22:23" hidden="1" x14ac:dyDescent="0.2">
      <c r="V1741" s="176">
        <v>6412</v>
      </c>
      <c r="W1741" s="177" t="s">
        <v>361</v>
      </c>
    </row>
    <row r="1742" spans="22:23" hidden="1" x14ac:dyDescent="0.2">
      <c r="V1742" s="176">
        <v>6413</v>
      </c>
      <c r="W1742" s="177" t="s">
        <v>1741</v>
      </c>
    </row>
    <row r="1743" spans="22:23" hidden="1" x14ac:dyDescent="0.2">
      <c r="V1743" s="176">
        <v>6414</v>
      </c>
      <c r="W1743" s="177" t="s">
        <v>2294</v>
      </c>
    </row>
    <row r="1744" spans="22:23" hidden="1" x14ac:dyDescent="0.2">
      <c r="V1744" s="176">
        <v>6421</v>
      </c>
      <c r="W1744" s="177" t="s">
        <v>1237</v>
      </c>
    </row>
    <row r="1745" spans="22:23" hidden="1" x14ac:dyDescent="0.2">
      <c r="V1745" s="176">
        <v>6422</v>
      </c>
      <c r="W1745" s="177" t="s">
        <v>2850</v>
      </c>
    </row>
    <row r="1746" spans="22:23" hidden="1" x14ac:dyDescent="0.2">
      <c r="V1746" s="176">
        <v>6423</v>
      </c>
      <c r="W1746" s="177" t="s">
        <v>1136</v>
      </c>
    </row>
    <row r="1747" spans="22:23" hidden="1" x14ac:dyDescent="0.2">
      <c r="V1747" s="176">
        <v>6424</v>
      </c>
      <c r="W1747" s="177" t="s">
        <v>576</v>
      </c>
    </row>
    <row r="1748" spans="22:23" hidden="1" x14ac:dyDescent="0.2">
      <c r="V1748" s="176">
        <v>6425</v>
      </c>
      <c r="W1748" s="177" t="s">
        <v>296</v>
      </c>
    </row>
    <row r="1749" spans="22:23" hidden="1" x14ac:dyDescent="0.2">
      <c r="V1749" s="176">
        <v>6430</v>
      </c>
      <c r="W1749" s="177" t="s">
        <v>293</v>
      </c>
    </row>
    <row r="1750" spans="22:23" hidden="1" x14ac:dyDescent="0.2">
      <c r="V1750" s="176">
        <v>6435</v>
      </c>
      <c r="W1750" s="177" t="s">
        <v>1738</v>
      </c>
    </row>
    <row r="1751" spans="22:23" hidden="1" x14ac:dyDescent="0.2">
      <c r="V1751" s="176">
        <v>6440</v>
      </c>
      <c r="W1751" s="177" t="s">
        <v>1041</v>
      </c>
    </row>
    <row r="1752" spans="22:23" hidden="1" x14ac:dyDescent="0.2">
      <c r="V1752" s="176">
        <v>6444</v>
      </c>
      <c r="W1752" s="177" t="s">
        <v>1546</v>
      </c>
    </row>
    <row r="1753" spans="22:23" hidden="1" x14ac:dyDescent="0.2">
      <c r="V1753" s="176">
        <v>6445</v>
      </c>
      <c r="W1753" s="177" t="s">
        <v>475</v>
      </c>
    </row>
    <row r="1754" spans="22:23" hidden="1" x14ac:dyDescent="0.2">
      <c r="V1754" s="176">
        <v>6446</v>
      </c>
      <c r="W1754" s="177" t="s">
        <v>2379</v>
      </c>
    </row>
    <row r="1755" spans="22:23" hidden="1" x14ac:dyDescent="0.2">
      <c r="V1755" s="176">
        <v>6447</v>
      </c>
      <c r="W1755" s="177" t="s">
        <v>785</v>
      </c>
    </row>
    <row r="1756" spans="22:23" hidden="1" x14ac:dyDescent="0.2">
      <c r="V1756" s="176">
        <v>6448</v>
      </c>
      <c r="W1756" s="177" t="s">
        <v>548</v>
      </c>
    </row>
    <row r="1757" spans="22:23" hidden="1" x14ac:dyDescent="0.2">
      <c r="V1757" s="176">
        <v>6449</v>
      </c>
      <c r="W1757" s="177" t="s">
        <v>1888</v>
      </c>
    </row>
    <row r="1758" spans="22:23" hidden="1" x14ac:dyDescent="0.2">
      <c r="V1758" s="176">
        <v>6451</v>
      </c>
      <c r="W1758" s="177" t="s">
        <v>2746</v>
      </c>
    </row>
    <row r="1759" spans="22:23" hidden="1" x14ac:dyDescent="0.2">
      <c r="V1759" s="176">
        <v>6452</v>
      </c>
      <c r="W1759" s="177" t="s">
        <v>1863</v>
      </c>
    </row>
    <row r="1760" spans="22:23" hidden="1" x14ac:dyDescent="0.2">
      <c r="V1760" s="176">
        <v>6453</v>
      </c>
      <c r="W1760" s="177" t="s">
        <v>294</v>
      </c>
    </row>
    <row r="1761" spans="22:23" hidden="1" x14ac:dyDescent="0.2">
      <c r="V1761" s="176">
        <v>6454</v>
      </c>
      <c r="W1761" s="177" t="s">
        <v>1547</v>
      </c>
    </row>
    <row r="1762" spans="22:23" hidden="1" x14ac:dyDescent="0.2">
      <c r="V1762" s="176">
        <v>6455</v>
      </c>
      <c r="W1762" s="177" t="s">
        <v>1123</v>
      </c>
    </row>
    <row r="1763" spans="22:23" hidden="1" x14ac:dyDescent="0.2">
      <c r="V1763" s="176">
        <v>6456</v>
      </c>
      <c r="W1763" s="177" t="s">
        <v>1803</v>
      </c>
    </row>
    <row r="1764" spans="22:23" hidden="1" x14ac:dyDescent="0.2">
      <c r="V1764" s="176">
        <v>6500</v>
      </c>
      <c r="W1764" s="177" t="s">
        <v>303</v>
      </c>
    </row>
    <row r="1765" spans="22:23" hidden="1" x14ac:dyDescent="0.2">
      <c r="V1765" s="176">
        <v>6503</v>
      </c>
      <c r="W1765" s="177" t="s">
        <v>303</v>
      </c>
    </row>
    <row r="1766" spans="22:23" hidden="1" x14ac:dyDescent="0.2">
      <c r="V1766" s="176">
        <v>6511</v>
      </c>
      <c r="W1766" s="177" t="s">
        <v>295</v>
      </c>
    </row>
    <row r="1767" spans="22:23" hidden="1" x14ac:dyDescent="0.2">
      <c r="V1767" s="176">
        <v>6512</v>
      </c>
      <c r="W1767" s="177" t="s">
        <v>2651</v>
      </c>
    </row>
    <row r="1768" spans="22:23" hidden="1" x14ac:dyDescent="0.2">
      <c r="V1768" s="176">
        <v>6513</v>
      </c>
      <c r="W1768" s="177" t="s">
        <v>670</v>
      </c>
    </row>
    <row r="1769" spans="22:23" hidden="1" x14ac:dyDescent="0.2">
      <c r="V1769" s="176">
        <v>6521</v>
      </c>
      <c r="W1769" s="177" t="s">
        <v>48</v>
      </c>
    </row>
    <row r="1770" spans="22:23" hidden="1" x14ac:dyDescent="0.2">
      <c r="V1770" s="176">
        <v>6522</v>
      </c>
      <c r="W1770" s="177" t="s">
        <v>839</v>
      </c>
    </row>
    <row r="1771" spans="22:23" hidden="1" x14ac:dyDescent="0.2">
      <c r="V1771" s="176">
        <v>6523</v>
      </c>
      <c r="W1771" s="177" t="s">
        <v>544</v>
      </c>
    </row>
    <row r="1772" spans="22:23" hidden="1" x14ac:dyDescent="0.2">
      <c r="V1772" s="176">
        <v>6524</v>
      </c>
      <c r="W1772" s="177" t="s">
        <v>615</v>
      </c>
    </row>
    <row r="1773" spans="22:23" hidden="1" x14ac:dyDescent="0.2">
      <c r="V1773" s="176">
        <v>6525</v>
      </c>
      <c r="W1773" s="177" t="s">
        <v>957</v>
      </c>
    </row>
    <row r="1774" spans="22:23" hidden="1" x14ac:dyDescent="0.2">
      <c r="V1774" s="176">
        <v>6527</v>
      </c>
      <c r="W1774" s="177" t="s">
        <v>1981</v>
      </c>
    </row>
    <row r="1775" spans="22:23" hidden="1" x14ac:dyDescent="0.2">
      <c r="V1775" s="176">
        <v>6528</v>
      </c>
      <c r="W1775" s="177" t="s">
        <v>383</v>
      </c>
    </row>
    <row r="1776" spans="22:23" hidden="1" x14ac:dyDescent="0.2">
      <c r="V1776" s="176">
        <v>6600</v>
      </c>
      <c r="W1776" s="177" t="s">
        <v>2629</v>
      </c>
    </row>
    <row r="1777" spans="22:23" hidden="1" x14ac:dyDescent="0.2">
      <c r="V1777" s="176">
        <v>6611</v>
      </c>
      <c r="W1777" s="177" t="s">
        <v>1548</v>
      </c>
    </row>
    <row r="1778" spans="22:23" hidden="1" x14ac:dyDescent="0.2">
      <c r="V1778" s="176">
        <v>6612</v>
      </c>
      <c r="W1778" s="177" t="s">
        <v>2048</v>
      </c>
    </row>
    <row r="1779" spans="22:23" hidden="1" x14ac:dyDescent="0.2">
      <c r="V1779" s="176">
        <v>6613</v>
      </c>
      <c r="W1779" s="177" t="s">
        <v>1549</v>
      </c>
    </row>
    <row r="1780" spans="22:23" hidden="1" x14ac:dyDescent="0.2">
      <c r="V1780" s="176">
        <v>6621</v>
      </c>
      <c r="W1780" s="177" t="s">
        <v>626</v>
      </c>
    </row>
    <row r="1781" spans="22:23" hidden="1" x14ac:dyDescent="0.2">
      <c r="V1781" s="176">
        <v>6622</v>
      </c>
      <c r="W1781" s="177" t="s">
        <v>2025</v>
      </c>
    </row>
    <row r="1782" spans="22:23" hidden="1" x14ac:dyDescent="0.2">
      <c r="V1782" s="176">
        <v>6623</v>
      </c>
      <c r="W1782" s="177" t="s">
        <v>276</v>
      </c>
    </row>
    <row r="1783" spans="22:23" hidden="1" x14ac:dyDescent="0.2">
      <c r="V1783" s="176">
        <v>6624</v>
      </c>
      <c r="W1783" s="177" t="s">
        <v>724</v>
      </c>
    </row>
    <row r="1784" spans="22:23" hidden="1" x14ac:dyDescent="0.2">
      <c r="V1784" s="176">
        <v>6625</v>
      </c>
      <c r="W1784" s="177" t="s">
        <v>751</v>
      </c>
    </row>
    <row r="1785" spans="22:23" hidden="1" x14ac:dyDescent="0.2">
      <c r="V1785" s="176">
        <v>6630</v>
      </c>
      <c r="W1785" s="177" t="s">
        <v>1933</v>
      </c>
    </row>
    <row r="1786" spans="22:23" hidden="1" x14ac:dyDescent="0.2">
      <c r="V1786" s="176">
        <v>6635</v>
      </c>
      <c r="W1786" s="177" t="s">
        <v>2610</v>
      </c>
    </row>
    <row r="1787" spans="22:23" hidden="1" x14ac:dyDescent="0.2">
      <c r="V1787" s="176">
        <v>6636</v>
      </c>
      <c r="W1787" s="177" t="s">
        <v>1858</v>
      </c>
    </row>
    <row r="1788" spans="22:23" hidden="1" x14ac:dyDescent="0.2">
      <c r="V1788" s="176">
        <v>6640</v>
      </c>
      <c r="W1788" s="177" t="s">
        <v>234</v>
      </c>
    </row>
    <row r="1789" spans="22:23" hidden="1" x14ac:dyDescent="0.2">
      <c r="V1789" s="176">
        <v>6645</v>
      </c>
      <c r="W1789" s="177" t="s">
        <v>771</v>
      </c>
    </row>
    <row r="1790" spans="22:23" hidden="1" x14ac:dyDescent="0.2">
      <c r="V1790" s="176">
        <v>6646</v>
      </c>
      <c r="W1790" s="177" t="s">
        <v>2874</v>
      </c>
    </row>
    <row r="1791" spans="22:23" hidden="1" x14ac:dyDescent="0.2">
      <c r="V1791" s="176">
        <v>6647</v>
      </c>
      <c r="W1791" s="177" t="s">
        <v>537</v>
      </c>
    </row>
    <row r="1792" spans="22:23" hidden="1" x14ac:dyDescent="0.2">
      <c r="V1792" s="176">
        <v>6648</v>
      </c>
      <c r="W1792" s="177" t="s">
        <v>1550</v>
      </c>
    </row>
    <row r="1793" spans="22:23" hidden="1" x14ac:dyDescent="0.2">
      <c r="V1793" s="176">
        <v>6700</v>
      </c>
      <c r="W1793" s="177" t="s">
        <v>2607</v>
      </c>
    </row>
    <row r="1794" spans="22:23" hidden="1" x14ac:dyDescent="0.2">
      <c r="V1794" s="176">
        <v>6710</v>
      </c>
      <c r="W1794" s="177" t="s">
        <v>1551</v>
      </c>
    </row>
    <row r="1795" spans="22:23" hidden="1" x14ac:dyDescent="0.2">
      <c r="V1795" s="176">
        <v>6713</v>
      </c>
      <c r="W1795" s="177" t="s">
        <v>1552</v>
      </c>
    </row>
    <row r="1796" spans="22:23" hidden="1" x14ac:dyDescent="0.2">
      <c r="V1796" s="176">
        <v>6720</v>
      </c>
      <c r="W1796" s="177" t="s">
        <v>2607</v>
      </c>
    </row>
    <row r="1797" spans="22:23" hidden="1" x14ac:dyDescent="0.2">
      <c r="V1797" s="176">
        <v>6721</v>
      </c>
      <c r="W1797" s="177" t="s">
        <v>2607</v>
      </c>
    </row>
    <row r="1798" spans="22:23" hidden="1" x14ac:dyDescent="0.2">
      <c r="V1798" s="176">
        <v>6722</v>
      </c>
      <c r="W1798" s="177" t="s">
        <v>2607</v>
      </c>
    </row>
    <row r="1799" spans="22:23" hidden="1" x14ac:dyDescent="0.2">
      <c r="V1799" s="176">
        <v>6723</v>
      </c>
      <c r="W1799" s="177" t="s">
        <v>2607</v>
      </c>
    </row>
    <row r="1800" spans="22:23" hidden="1" x14ac:dyDescent="0.2">
      <c r="V1800" s="176">
        <v>6724</v>
      </c>
      <c r="W1800" s="177" t="s">
        <v>2607</v>
      </c>
    </row>
    <row r="1801" spans="22:23" hidden="1" x14ac:dyDescent="0.2">
      <c r="V1801" s="176">
        <v>6725</v>
      </c>
      <c r="W1801" s="177" t="s">
        <v>2607</v>
      </c>
    </row>
    <row r="1802" spans="22:23" hidden="1" x14ac:dyDescent="0.2">
      <c r="V1802" s="176">
        <v>6726</v>
      </c>
      <c r="W1802" s="177" t="s">
        <v>2607</v>
      </c>
    </row>
    <row r="1803" spans="22:23" hidden="1" x14ac:dyDescent="0.2">
      <c r="V1803" s="176">
        <v>6727</v>
      </c>
      <c r="W1803" s="177" t="s">
        <v>2607</v>
      </c>
    </row>
    <row r="1804" spans="22:23" hidden="1" x14ac:dyDescent="0.2">
      <c r="V1804" s="176">
        <v>6728</v>
      </c>
      <c r="W1804" s="177" t="s">
        <v>2607</v>
      </c>
    </row>
    <row r="1805" spans="22:23" hidden="1" x14ac:dyDescent="0.2">
      <c r="V1805" s="176">
        <v>6729</v>
      </c>
      <c r="W1805" s="177" t="s">
        <v>2607</v>
      </c>
    </row>
    <row r="1806" spans="22:23" hidden="1" x14ac:dyDescent="0.2">
      <c r="V1806" s="176">
        <v>6750</v>
      </c>
      <c r="W1806" s="177" t="s">
        <v>233</v>
      </c>
    </row>
    <row r="1807" spans="22:23" hidden="1" x14ac:dyDescent="0.2">
      <c r="V1807" s="176">
        <v>6753</v>
      </c>
      <c r="W1807" s="177" t="s">
        <v>1553</v>
      </c>
    </row>
    <row r="1808" spans="22:23" hidden="1" x14ac:dyDescent="0.2">
      <c r="V1808" s="176">
        <v>6754</v>
      </c>
      <c r="W1808" s="177" t="s">
        <v>2907</v>
      </c>
    </row>
    <row r="1809" spans="22:23" hidden="1" x14ac:dyDescent="0.2">
      <c r="V1809" s="176">
        <v>6755</v>
      </c>
      <c r="W1809" s="177" t="s">
        <v>1754</v>
      </c>
    </row>
    <row r="1810" spans="22:23" hidden="1" x14ac:dyDescent="0.2">
      <c r="V1810" s="176">
        <v>6756</v>
      </c>
      <c r="W1810" s="177" t="s">
        <v>2825</v>
      </c>
    </row>
    <row r="1811" spans="22:23" hidden="1" x14ac:dyDescent="0.2">
      <c r="V1811" s="176">
        <v>6757</v>
      </c>
      <c r="W1811" s="177" t="s">
        <v>1554</v>
      </c>
    </row>
    <row r="1812" spans="22:23" hidden="1" x14ac:dyDescent="0.2">
      <c r="V1812" s="176">
        <v>6758</v>
      </c>
      <c r="W1812" s="177" t="s">
        <v>2408</v>
      </c>
    </row>
    <row r="1813" spans="22:23" hidden="1" x14ac:dyDescent="0.2">
      <c r="V1813" s="176">
        <v>6760</v>
      </c>
      <c r="W1813" s="177" t="s">
        <v>1228</v>
      </c>
    </row>
    <row r="1814" spans="22:23" hidden="1" x14ac:dyDescent="0.2">
      <c r="V1814" s="176">
        <v>6762</v>
      </c>
      <c r="W1814" s="177" t="s">
        <v>2434</v>
      </c>
    </row>
    <row r="1815" spans="22:23" hidden="1" x14ac:dyDescent="0.2">
      <c r="V1815" s="176">
        <v>6763</v>
      </c>
      <c r="W1815" s="177" t="s">
        <v>2597</v>
      </c>
    </row>
    <row r="1816" spans="22:23" hidden="1" x14ac:dyDescent="0.2">
      <c r="V1816" s="176">
        <v>6764</v>
      </c>
      <c r="W1816" s="177" t="s">
        <v>329</v>
      </c>
    </row>
    <row r="1817" spans="22:23" hidden="1" x14ac:dyDescent="0.2">
      <c r="V1817" s="176">
        <v>6765</v>
      </c>
      <c r="W1817" s="177" t="s">
        <v>556</v>
      </c>
    </row>
    <row r="1818" spans="22:23" hidden="1" x14ac:dyDescent="0.2">
      <c r="V1818" s="176">
        <v>6766</v>
      </c>
      <c r="W1818" s="177" t="s">
        <v>639</v>
      </c>
    </row>
    <row r="1819" spans="22:23" hidden="1" x14ac:dyDescent="0.2">
      <c r="V1819" s="176">
        <v>6767</v>
      </c>
      <c r="W1819" s="177" t="s">
        <v>2163</v>
      </c>
    </row>
    <row r="1820" spans="22:23" hidden="1" x14ac:dyDescent="0.2">
      <c r="V1820" s="176">
        <v>6768</v>
      </c>
      <c r="W1820" s="177" t="s">
        <v>326</v>
      </c>
    </row>
    <row r="1821" spans="22:23" hidden="1" x14ac:dyDescent="0.2">
      <c r="V1821" s="176">
        <v>6769</v>
      </c>
      <c r="W1821" s="177" t="s">
        <v>2331</v>
      </c>
    </row>
    <row r="1822" spans="22:23" hidden="1" x14ac:dyDescent="0.2">
      <c r="V1822" s="176">
        <v>6771</v>
      </c>
      <c r="W1822" s="177" t="s">
        <v>1555</v>
      </c>
    </row>
    <row r="1823" spans="22:23" hidden="1" x14ac:dyDescent="0.2">
      <c r="V1823" s="176">
        <v>6772</v>
      </c>
      <c r="W1823" s="177" t="s">
        <v>627</v>
      </c>
    </row>
    <row r="1824" spans="22:23" hidden="1" x14ac:dyDescent="0.2">
      <c r="V1824" s="176">
        <v>6773</v>
      </c>
      <c r="W1824" s="177" t="s">
        <v>1240</v>
      </c>
    </row>
    <row r="1825" spans="22:23" hidden="1" x14ac:dyDescent="0.2">
      <c r="V1825" s="176">
        <v>6774</v>
      </c>
      <c r="W1825" s="177" t="s">
        <v>793</v>
      </c>
    </row>
    <row r="1826" spans="22:23" hidden="1" x14ac:dyDescent="0.2">
      <c r="V1826" s="176">
        <v>6775</v>
      </c>
      <c r="W1826" s="177" t="s">
        <v>1236</v>
      </c>
    </row>
    <row r="1827" spans="22:23" hidden="1" x14ac:dyDescent="0.2">
      <c r="V1827" s="176">
        <v>6781</v>
      </c>
      <c r="W1827" s="177" t="s">
        <v>640</v>
      </c>
    </row>
    <row r="1828" spans="22:23" hidden="1" x14ac:dyDescent="0.2">
      <c r="V1828" s="176">
        <v>6782</v>
      </c>
      <c r="W1828" s="177" t="s">
        <v>1955</v>
      </c>
    </row>
    <row r="1829" spans="22:23" hidden="1" x14ac:dyDescent="0.2">
      <c r="V1829" s="176">
        <v>6783</v>
      </c>
      <c r="W1829" s="177" t="s">
        <v>278</v>
      </c>
    </row>
    <row r="1830" spans="22:23" hidden="1" x14ac:dyDescent="0.2">
      <c r="V1830" s="176">
        <v>6784</v>
      </c>
      <c r="W1830" s="177" t="s">
        <v>2203</v>
      </c>
    </row>
    <row r="1831" spans="22:23" hidden="1" x14ac:dyDescent="0.2">
      <c r="V1831" s="176">
        <v>6785</v>
      </c>
      <c r="W1831" s="177" t="s">
        <v>2324</v>
      </c>
    </row>
    <row r="1832" spans="22:23" hidden="1" x14ac:dyDescent="0.2">
      <c r="V1832" s="176">
        <v>6786</v>
      </c>
      <c r="W1832" s="177" t="s">
        <v>2411</v>
      </c>
    </row>
    <row r="1833" spans="22:23" hidden="1" x14ac:dyDescent="0.2">
      <c r="V1833" s="176">
        <v>6787</v>
      </c>
      <c r="W1833" s="177" t="s">
        <v>121</v>
      </c>
    </row>
    <row r="1834" spans="22:23" hidden="1" x14ac:dyDescent="0.2">
      <c r="V1834" s="176">
        <v>6791</v>
      </c>
      <c r="W1834" s="177" t="s">
        <v>1556</v>
      </c>
    </row>
    <row r="1835" spans="22:23" hidden="1" x14ac:dyDescent="0.2">
      <c r="V1835" s="176">
        <v>6792</v>
      </c>
      <c r="W1835" s="177" t="s">
        <v>182</v>
      </c>
    </row>
    <row r="1836" spans="22:23" hidden="1" x14ac:dyDescent="0.2">
      <c r="V1836" s="176">
        <v>6793</v>
      </c>
      <c r="W1836" s="177" t="s">
        <v>807</v>
      </c>
    </row>
    <row r="1837" spans="22:23" hidden="1" x14ac:dyDescent="0.2">
      <c r="V1837" s="176">
        <v>6794</v>
      </c>
      <c r="W1837" s="177" t="s">
        <v>2925</v>
      </c>
    </row>
    <row r="1838" spans="22:23" hidden="1" x14ac:dyDescent="0.2">
      <c r="V1838" s="176">
        <v>6795</v>
      </c>
      <c r="W1838" s="177" t="s">
        <v>474</v>
      </c>
    </row>
    <row r="1839" spans="22:23" hidden="1" x14ac:dyDescent="0.2">
      <c r="V1839" s="176">
        <v>6800</v>
      </c>
      <c r="W1839" s="177" t="s">
        <v>984</v>
      </c>
    </row>
    <row r="1840" spans="22:23" hidden="1" x14ac:dyDescent="0.2">
      <c r="V1840" s="176">
        <v>6806</v>
      </c>
      <c r="W1840" s="177" t="s">
        <v>1557</v>
      </c>
    </row>
    <row r="1841" spans="22:23" hidden="1" x14ac:dyDescent="0.2">
      <c r="V1841" s="176">
        <v>6821</v>
      </c>
      <c r="W1841" s="177" t="s">
        <v>2614</v>
      </c>
    </row>
    <row r="1842" spans="22:23" hidden="1" x14ac:dyDescent="0.2">
      <c r="V1842" s="176">
        <v>6900</v>
      </c>
      <c r="W1842" s="177" t="s">
        <v>1834</v>
      </c>
    </row>
    <row r="1843" spans="22:23" hidden="1" x14ac:dyDescent="0.2">
      <c r="V1843" s="176">
        <v>6903</v>
      </c>
      <c r="W1843" s="177" t="s">
        <v>1558</v>
      </c>
    </row>
    <row r="1844" spans="22:23" hidden="1" x14ac:dyDescent="0.2">
      <c r="V1844" s="176">
        <v>6911</v>
      </c>
      <c r="W1844" s="177" t="s">
        <v>1181</v>
      </c>
    </row>
    <row r="1845" spans="22:23" hidden="1" x14ac:dyDescent="0.2">
      <c r="V1845" s="176">
        <v>6912</v>
      </c>
      <c r="W1845" s="177" t="s">
        <v>1733</v>
      </c>
    </row>
    <row r="1846" spans="22:23" hidden="1" x14ac:dyDescent="0.2">
      <c r="V1846" s="176">
        <v>6913</v>
      </c>
      <c r="W1846" s="177" t="s">
        <v>534</v>
      </c>
    </row>
    <row r="1847" spans="22:23" hidden="1" x14ac:dyDescent="0.2">
      <c r="V1847" s="176">
        <v>6914</v>
      </c>
      <c r="W1847" s="177" t="s">
        <v>2295</v>
      </c>
    </row>
    <row r="1848" spans="22:23" hidden="1" x14ac:dyDescent="0.2">
      <c r="V1848" s="176">
        <v>6915</v>
      </c>
      <c r="W1848" s="177" t="s">
        <v>532</v>
      </c>
    </row>
    <row r="1849" spans="22:23" hidden="1" x14ac:dyDescent="0.2">
      <c r="V1849" s="176">
        <v>6916</v>
      </c>
      <c r="W1849" s="177" t="s">
        <v>260</v>
      </c>
    </row>
    <row r="1850" spans="22:23" hidden="1" x14ac:dyDescent="0.2">
      <c r="V1850" s="176">
        <v>6917</v>
      </c>
      <c r="W1850" s="177" t="s">
        <v>1996</v>
      </c>
    </row>
    <row r="1851" spans="22:23" hidden="1" x14ac:dyDescent="0.2">
      <c r="V1851" s="176">
        <v>6921</v>
      </c>
      <c r="W1851" s="177" t="s">
        <v>1857</v>
      </c>
    </row>
    <row r="1852" spans="22:23" hidden="1" x14ac:dyDescent="0.2">
      <c r="V1852" s="176">
        <v>6922</v>
      </c>
      <c r="W1852" s="177" t="s">
        <v>809</v>
      </c>
    </row>
    <row r="1853" spans="22:23" hidden="1" x14ac:dyDescent="0.2">
      <c r="V1853" s="176">
        <v>6923</v>
      </c>
      <c r="W1853" s="177" t="s">
        <v>2149</v>
      </c>
    </row>
    <row r="1854" spans="22:23" hidden="1" x14ac:dyDescent="0.2">
      <c r="V1854" s="176">
        <v>6931</v>
      </c>
      <c r="W1854" s="177" t="s">
        <v>268</v>
      </c>
    </row>
    <row r="1855" spans="22:23" hidden="1" x14ac:dyDescent="0.2">
      <c r="V1855" s="176">
        <v>6932</v>
      </c>
      <c r="W1855" s="177" t="s">
        <v>1813</v>
      </c>
    </row>
    <row r="1856" spans="22:23" hidden="1" x14ac:dyDescent="0.2">
      <c r="V1856" s="176">
        <v>6933</v>
      </c>
      <c r="W1856" s="177" t="s">
        <v>2021</v>
      </c>
    </row>
    <row r="1857" spans="22:23" hidden="1" x14ac:dyDescent="0.2">
      <c r="V1857" s="176">
        <v>7000</v>
      </c>
      <c r="W1857" s="177" t="s">
        <v>2439</v>
      </c>
    </row>
    <row r="1858" spans="22:23" hidden="1" x14ac:dyDescent="0.2">
      <c r="V1858" s="176">
        <v>7003</v>
      </c>
      <c r="W1858" s="177" t="s">
        <v>1559</v>
      </c>
    </row>
    <row r="1859" spans="22:23" hidden="1" x14ac:dyDescent="0.2">
      <c r="V1859" s="176">
        <v>7011</v>
      </c>
      <c r="W1859" s="177" t="s">
        <v>228</v>
      </c>
    </row>
    <row r="1860" spans="22:23" hidden="1" x14ac:dyDescent="0.2">
      <c r="V1860" s="176">
        <v>7012</v>
      </c>
      <c r="W1860" s="177" t="s">
        <v>253</v>
      </c>
    </row>
    <row r="1861" spans="22:23" hidden="1" x14ac:dyDescent="0.2">
      <c r="V1861" s="176">
        <v>7013</v>
      </c>
      <c r="W1861" s="177" t="s">
        <v>514</v>
      </c>
    </row>
    <row r="1862" spans="22:23" hidden="1" x14ac:dyDescent="0.2">
      <c r="V1862" s="176">
        <v>7014</v>
      </c>
      <c r="W1862" s="177" t="s">
        <v>2440</v>
      </c>
    </row>
    <row r="1863" spans="22:23" hidden="1" x14ac:dyDescent="0.2">
      <c r="V1863" s="176">
        <v>7015</v>
      </c>
      <c r="W1863" s="177" t="s">
        <v>1005</v>
      </c>
    </row>
    <row r="1864" spans="22:23" hidden="1" x14ac:dyDescent="0.2">
      <c r="V1864" s="176">
        <v>7016</v>
      </c>
      <c r="W1864" s="177" t="s">
        <v>1560</v>
      </c>
    </row>
    <row r="1865" spans="22:23" hidden="1" x14ac:dyDescent="0.2">
      <c r="V1865" s="176">
        <v>7017</v>
      </c>
      <c r="W1865" s="177" t="s">
        <v>1918</v>
      </c>
    </row>
    <row r="1866" spans="22:23" hidden="1" x14ac:dyDescent="0.2">
      <c r="V1866" s="176">
        <v>7018</v>
      </c>
      <c r="W1866" s="177" t="s">
        <v>1561</v>
      </c>
    </row>
    <row r="1867" spans="22:23" hidden="1" x14ac:dyDescent="0.2">
      <c r="V1867" s="176">
        <v>7019</v>
      </c>
      <c r="W1867" s="177" t="s">
        <v>1562</v>
      </c>
    </row>
    <row r="1868" spans="22:23" hidden="1" x14ac:dyDescent="0.2">
      <c r="V1868" s="176">
        <v>7020</v>
      </c>
      <c r="W1868" s="177" t="s">
        <v>671</v>
      </c>
    </row>
    <row r="1869" spans="22:23" hidden="1" x14ac:dyDescent="0.2">
      <c r="V1869" s="176">
        <v>7025</v>
      </c>
      <c r="W1869" s="177" t="s">
        <v>491</v>
      </c>
    </row>
    <row r="1870" spans="22:23" hidden="1" x14ac:dyDescent="0.2">
      <c r="V1870" s="176">
        <v>7026</v>
      </c>
      <c r="W1870" s="177" t="s">
        <v>1804</v>
      </c>
    </row>
    <row r="1871" spans="22:23" hidden="1" x14ac:dyDescent="0.2">
      <c r="V1871" s="176">
        <v>7027</v>
      </c>
      <c r="W1871" s="177" t="s">
        <v>2211</v>
      </c>
    </row>
    <row r="1872" spans="22:23" hidden="1" x14ac:dyDescent="0.2">
      <c r="V1872" s="176">
        <v>7030</v>
      </c>
      <c r="W1872" s="177" t="s">
        <v>2211</v>
      </c>
    </row>
    <row r="1873" spans="22:23" hidden="1" x14ac:dyDescent="0.2">
      <c r="V1873" s="176">
        <v>7038</v>
      </c>
      <c r="W1873" s="177" t="s">
        <v>2321</v>
      </c>
    </row>
    <row r="1874" spans="22:23" hidden="1" x14ac:dyDescent="0.2">
      <c r="V1874" s="176">
        <v>7039</v>
      </c>
      <c r="W1874" s="177" t="s">
        <v>2086</v>
      </c>
    </row>
    <row r="1875" spans="22:23" hidden="1" x14ac:dyDescent="0.2">
      <c r="V1875" s="176">
        <v>7041</v>
      </c>
      <c r="W1875" s="177" t="s">
        <v>5</v>
      </c>
    </row>
    <row r="1876" spans="22:23" hidden="1" x14ac:dyDescent="0.2">
      <c r="V1876" s="176">
        <v>7042</v>
      </c>
      <c r="W1876" s="177" t="s">
        <v>2212</v>
      </c>
    </row>
    <row r="1877" spans="22:23" hidden="1" x14ac:dyDescent="0.2">
      <c r="V1877" s="176">
        <v>7043</v>
      </c>
      <c r="W1877" s="177" t="s">
        <v>439</v>
      </c>
    </row>
    <row r="1878" spans="22:23" hidden="1" x14ac:dyDescent="0.2">
      <c r="V1878" s="176">
        <v>7044</v>
      </c>
      <c r="W1878" s="177" t="s">
        <v>1994</v>
      </c>
    </row>
    <row r="1879" spans="22:23" hidden="1" x14ac:dyDescent="0.2">
      <c r="V1879" s="176">
        <v>7045</v>
      </c>
      <c r="W1879" s="177" t="s">
        <v>894</v>
      </c>
    </row>
    <row r="1880" spans="22:23" hidden="1" x14ac:dyDescent="0.2">
      <c r="V1880" s="176">
        <v>7047</v>
      </c>
      <c r="W1880" s="177" t="s">
        <v>2456</v>
      </c>
    </row>
    <row r="1881" spans="22:23" hidden="1" x14ac:dyDescent="0.2">
      <c r="V1881" s="176">
        <v>7051</v>
      </c>
      <c r="W1881" s="177" t="s">
        <v>1074</v>
      </c>
    </row>
    <row r="1882" spans="22:23" hidden="1" x14ac:dyDescent="0.2">
      <c r="V1882" s="176">
        <v>7052</v>
      </c>
      <c r="W1882" s="177" t="s">
        <v>1712</v>
      </c>
    </row>
    <row r="1883" spans="22:23" hidden="1" x14ac:dyDescent="0.2">
      <c r="V1883" s="176">
        <v>7054</v>
      </c>
      <c r="W1883" s="177" t="s">
        <v>2755</v>
      </c>
    </row>
    <row r="1884" spans="22:23" hidden="1" x14ac:dyDescent="0.2">
      <c r="V1884" s="176">
        <v>7055</v>
      </c>
      <c r="W1884" s="177" t="s">
        <v>1563</v>
      </c>
    </row>
    <row r="1885" spans="22:23" hidden="1" x14ac:dyDescent="0.2">
      <c r="V1885" s="176">
        <v>7056</v>
      </c>
      <c r="W1885" s="177" t="s">
        <v>2606</v>
      </c>
    </row>
    <row r="1886" spans="22:23" hidden="1" x14ac:dyDescent="0.2">
      <c r="V1886" s="176">
        <v>7057</v>
      </c>
      <c r="W1886" s="177" t="s">
        <v>1882</v>
      </c>
    </row>
    <row r="1887" spans="22:23" hidden="1" x14ac:dyDescent="0.2">
      <c r="V1887" s="176">
        <v>7061</v>
      </c>
      <c r="W1887" s="177" t="s">
        <v>405</v>
      </c>
    </row>
    <row r="1888" spans="22:23" hidden="1" x14ac:dyDescent="0.2">
      <c r="V1888" s="176">
        <v>7062</v>
      </c>
      <c r="W1888" s="177" t="s">
        <v>1166</v>
      </c>
    </row>
    <row r="1889" spans="22:23" hidden="1" x14ac:dyDescent="0.2">
      <c r="V1889" s="176">
        <v>7063</v>
      </c>
      <c r="W1889" s="177" t="s">
        <v>2587</v>
      </c>
    </row>
    <row r="1890" spans="22:23" hidden="1" x14ac:dyDescent="0.2">
      <c r="V1890" s="176">
        <v>7064</v>
      </c>
      <c r="W1890" s="177" t="s">
        <v>889</v>
      </c>
    </row>
    <row r="1891" spans="22:23" hidden="1" x14ac:dyDescent="0.2">
      <c r="V1891" s="176">
        <v>7065</v>
      </c>
      <c r="W1891" s="177" t="s">
        <v>1938</v>
      </c>
    </row>
    <row r="1892" spans="22:23" hidden="1" x14ac:dyDescent="0.2">
      <c r="V1892" s="176">
        <v>7066</v>
      </c>
      <c r="W1892" s="177" t="s">
        <v>2889</v>
      </c>
    </row>
    <row r="1893" spans="22:23" hidden="1" x14ac:dyDescent="0.2">
      <c r="V1893" s="176">
        <v>7067</v>
      </c>
      <c r="W1893" s="177" t="s">
        <v>34</v>
      </c>
    </row>
    <row r="1894" spans="22:23" hidden="1" x14ac:dyDescent="0.2">
      <c r="V1894" s="176">
        <v>7068</v>
      </c>
      <c r="W1894" s="177" t="s">
        <v>1230</v>
      </c>
    </row>
    <row r="1895" spans="22:23" hidden="1" x14ac:dyDescent="0.2">
      <c r="V1895" s="176">
        <v>7071</v>
      </c>
      <c r="W1895" s="177" t="s">
        <v>2561</v>
      </c>
    </row>
    <row r="1896" spans="22:23" hidden="1" x14ac:dyDescent="0.2">
      <c r="V1896" s="176">
        <v>7072</v>
      </c>
      <c r="W1896" s="177" t="s">
        <v>632</v>
      </c>
    </row>
    <row r="1897" spans="22:23" hidden="1" x14ac:dyDescent="0.2">
      <c r="V1897" s="176">
        <v>7081</v>
      </c>
      <c r="W1897" s="177" t="s">
        <v>2478</v>
      </c>
    </row>
    <row r="1898" spans="22:23" hidden="1" x14ac:dyDescent="0.2">
      <c r="V1898" s="176">
        <v>7082</v>
      </c>
      <c r="W1898" s="177" t="s">
        <v>1238</v>
      </c>
    </row>
    <row r="1899" spans="22:23" hidden="1" x14ac:dyDescent="0.2">
      <c r="V1899" s="176">
        <v>7083</v>
      </c>
      <c r="W1899" s="177" t="s">
        <v>2847</v>
      </c>
    </row>
    <row r="1900" spans="22:23" hidden="1" x14ac:dyDescent="0.2">
      <c r="V1900" s="176">
        <v>7084</v>
      </c>
      <c r="W1900" s="177" t="s">
        <v>2290</v>
      </c>
    </row>
    <row r="1901" spans="22:23" hidden="1" x14ac:dyDescent="0.2">
      <c r="V1901" s="176">
        <v>7085</v>
      </c>
      <c r="W1901" s="177" t="s">
        <v>2039</v>
      </c>
    </row>
    <row r="1902" spans="22:23" hidden="1" x14ac:dyDescent="0.2">
      <c r="V1902" s="176">
        <v>7086</v>
      </c>
      <c r="W1902" s="177" t="s">
        <v>2183</v>
      </c>
    </row>
    <row r="1903" spans="22:23" hidden="1" x14ac:dyDescent="0.2">
      <c r="V1903" s="176">
        <v>7087</v>
      </c>
      <c r="W1903" s="177" t="s">
        <v>819</v>
      </c>
    </row>
    <row r="1904" spans="22:23" hidden="1" x14ac:dyDescent="0.2">
      <c r="V1904" s="176">
        <v>7090</v>
      </c>
      <c r="W1904" s="177" t="s">
        <v>2708</v>
      </c>
    </row>
    <row r="1905" spans="22:23" hidden="1" x14ac:dyDescent="0.2">
      <c r="V1905" s="176">
        <v>7091</v>
      </c>
      <c r="W1905" s="177" t="s">
        <v>1564</v>
      </c>
    </row>
    <row r="1906" spans="22:23" hidden="1" x14ac:dyDescent="0.2">
      <c r="V1906" s="176">
        <v>7092</v>
      </c>
      <c r="W1906" s="177" t="s">
        <v>2014</v>
      </c>
    </row>
    <row r="1907" spans="22:23" hidden="1" x14ac:dyDescent="0.2">
      <c r="V1907" s="176">
        <v>7093</v>
      </c>
      <c r="W1907" s="177" t="s">
        <v>742</v>
      </c>
    </row>
    <row r="1908" spans="22:23" hidden="1" x14ac:dyDescent="0.2">
      <c r="V1908" s="176">
        <v>7094</v>
      </c>
      <c r="W1908" s="177" t="s">
        <v>1699</v>
      </c>
    </row>
    <row r="1909" spans="22:23" hidden="1" x14ac:dyDescent="0.2">
      <c r="V1909" s="176">
        <v>7095</v>
      </c>
      <c r="W1909" s="177" t="s">
        <v>2895</v>
      </c>
    </row>
    <row r="1910" spans="22:23" hidden="1" x14ac:dyDescent="0.2">
      <c r="V1910" s="176">
        <v>7097</v>
      </c>
      <c r="W1910" s="177" t="s">
        <v>2043</v>
      </c>
    </row>
    <row r="1911" spans="22:23" hidden="1" x14ac:dyDescent="0.2">
      <c r="V1911" s="176">
        <v>7098</v>
      </c>
      <c r="W1911" s="177" t="s">
        <v>1821</v>
      </c>
    </row>
    <row r="1912" spans="22:23" hidden="1" x14ac:dyDescent="0.2">
      <c r="V1912" s="176">
        <v>7099</v>
      </c>
      <c r="W1912" s="177" t="s">
        <v>779</v>
      </c>
    </row>
    <row r="1913" spans="22:23" hidden="1" x14ac:dyDescent="0.2">
      <c r="V1913" s="176">
        <v>7100</v>
      </c>
      <c r="W1913" s="177" t="s">
        <v>2615</v>
      </c>
    </row>
    <row r="1914" spans="22:23" hidden="1" x14ac:dyDescent="0.2">
      <c r="V1914" s="176">
        <v>7121</v>
      </c>
      <c r="W1914" s="177" t="s">
        <v>2573</v>
      </c>
    </row>
    <row r="1915" spans="22:23" hidden="1" x14ac:dyDescent="0.2">
      <c r="V1915" s="176">
        <v>7122</v>
      </c>
      <c r="W1915" s="177" t="s">
        <v>1075</v>
      </c>
    </row>
    <row r="1916" spans="22:23" hidden="1" x14ac:dyDescent="0.2">
      <c r="V1916" s="176">
        <v>7130</v>
      </c>
      <c r="W1916" s="177" t="s">
        <v>243</v>
      </c>
    </row>
    <row r="1917" spans="22:23" hidden="1" x14ac:dyDescent="0.2">
      <c r="V1917" s="176">
        <v>7131</v>
      </c>
      <c r="W1917" s="177" t="s">
        <v>1565</v>
      </c>
    </row>
    <row r="1918" spans="22:23" hidden="1" x14ac:dyDescent="0.2">
      <c r="V1918" s="176">
        <v>7132</v>
      </c>
      <c r="W1918" s="177" t="s">
        <v>462</v>
      </c>
    </row>
    <row r="1919" spans="22:23" hidden="1" x14ac:dyDescent="0.2">
      <c r="V1919" s="176">
        <v>7133</v>
      </c>
      <c r="W1919" s="177" t="s">
        <v>1566</v>
      </c>
    </row>
    <row r="1920" spans="22:23" hidden="1" x14ac:dyDescent="0.2">
      <c r="V1920" s="176">
        <v>7134</v>
      </c>
      <c r="W1920" s="177" t="s">
        <v>855</v>
      </c>
    </row>
    <row r="1921" spans="22:23" hidden="1" x14ac:dyDescent="0.2">
      <c r="V1921" s="176">
        <v>7135</v>
      </c>
      <c r="W1921" s="177" t="s">
        <v>679</v>
      </c>
    </row>
    <row r="1922" spans="22:23" hidden="1" x14ac:dyDescent="0.2">
      <c r="V1922" s="176">
        <v>7136</v>
      </c>
      <c r="W1922" s="177" t="s">
        <v>752</v>
      </c>
    </row>
    <row r="1923" spans="22:23" hidden="1" x14ac:dyDescent="0.2">
      <c r="V1923" s="176">
        <v>7139</v>
      </c>
      <c r="W1923" s="177" t="s">
        <v>1567</v>
      </c>
    </row>
    <row r="1924" spans="22:23" hidden="1" x14ac:dyDescent="0.2">
      <c r="V1924" s="176">
        <v>7140</v>
      </c>
      <c r="W1924" s="177" t="s">
        <v>381</v>
      </c>
    </row>
    <row r="1925" spans="22:23" hidden="1" x14ac:dyDescent="0.2">
      <c r="V1925" s="176">
        <v>7142</v>
      </c>
      <c r="W1925" s="177" t="s">
        <v>2312</v>
      </c>
    </row>
    <row r="1926" spans="22:23" hidden="1" x14ac:dyDescent="0.2">
      <c r="V1926" s="176">
        <v>7143</v>
      </c>
      <c r="W1926" s="177" t="s">
        <v>2185</v>
      </c>
    </row>
    <row r="1927" spans="22:23" hidden="1" x14ac:dyDescent="0.2">
      <c r="V1927" s="176">
        <v>7144</v>
      </c>
      <c r="W1927" s="177" t="s">
        <v>617</v>
      </c>
    </row>
    <row r="1928" spans="22:23" hidden="1" x14ac:dyDescent="0.2">
      <c r="V1928" s="176">
        <v>7145</v>
      </c>
      <c r="W1928" s="177" t="s">
        <v>2452</v>
      </c>
    </row>
    <row r="1929" spans="22:23" hidden="1" x14ac:dyDescent="0.2">
      <c r="V1929" s="176">
        <v>7146</v>
      </c>
      <c r="W1929" s="177" t="s">
        <v>27</v>
      </c>
    </row>
    <row r="1930" spans="22:23" hidden="1" x14ac:dyDescent="0.2">
      <c r="V1930" s="176">
        <v>7147</v>
      </c>
      <c r="W1930" s="177" t="s">
        <v>242</v>
      </c>
    </row>
    <row r="1931" spans="22:23" hidden="1" x14ac:dyDescent="0.2">
      <c r="V1931" s="176">
        <v>7148</v>
      </c>
      <c r="W1931" s="177" t="s">
        <v>246</v>
      </c>
    </row>
    <row r="1932" spans="22:23" hidden="1" x14ac:dyDescent="0.2">
      <c r="V1932" s="176">
        <v>7149</v>
      </c>
      <c r="W1932" s="177" t="s">
        <v>379</v>
      </c>
    </row>
    <row r="1933" spans="22:23" hidden="1" x14ac:dyDescent="0.2">
      <c r="V1933" s="176">
        <v>7150</v>
      </c>
      <c r="W1933" s="177" t="s">
        <v>472</v>
      </c>
    </row>
    <row r="1934" spans="22:23" hidden="1" x14ac:dyDescent="0.2">
      <c r="V1934" s="176">
        <v>7158</v>
      </c>
      <c r="W1934" s="177" t="s">
        <v>473</v>
      </c>
    </row>
    <row r="1935" spans="22:23" hidden="1" x14ac:dyDescent="0.2">
      <c r="V1935" s="176">
        <v>7159</v>
      </c>
      <c r="W1935" s="177" t="s">
        <v>1197</v>
      </c>
    </row>
    <row r="1936" spans="22:23" hidden="1" x14ac:dyDescent="0.2">
      <c r="V1936" s="176">
        <v>7161</v>
      </c>
      <c r="W1936" s="177" t="s">
        <v>523</v>
      </c>
    </row>
    <row r="1937" spans="22:23" hidden="1" x14ac:dyDescent="0.2">
      <c r="V1937" s="176">
        <v>7162</v>
      </c>
      <c r="W1937" s="177" t="s">
        <v>1568</v>
      </c>
    </row>
    <row r="1938" spans="22:23" hidden="1" x14ac:dyDescent="0.2">
      <c r="V1938" s="176">
        <v>7163</v>
      </c>
      <c r="W1938" s="177" t="s">
        <v>1961</v>
      </c>
    </row>
    <row r="1939" spans="22:23" hidden="1" x14ac:dyDescent="0.2">
      <c r="V1939" s="176">
        <v>7164</v>
      </c>
      <c r="W1939" s="177" t="s">
        <v>380</v>
      </c>
    </row>
    <row r="1940" spans="22:23" hidden="1" x14ac:dyDescent="0.2">
      <c r="V1940" s="176">
        <v>7165</v>
      </c>
      <c r="W1940" s="177" t="s">
        <v>1954</v>
      </c>
    </row>
    <row r="1941" spans="22:23" hidden="1" x14ac:dyDescent="0.2">
      <c r="V1941" s="176">
        <v>7171</v>
      </c>
      <c r="W1941" s="177" t="s">
        <v>2479</v>
      </c>
    </row>
    <row r="1942" spans="22:23" hidden="1" x14ac:dyDescent="0.2">
      <c r="V1942" s="176">
        <v>7172</v>
      </c>
      <c r="W1942" s="177" t="s">
        <v>930</v>
      </c>
    </row>
    <row r="1943" spans="22:23" hidden="1" x14ac:dyDescent="0.2">
      <c r="V1943" s="176">
        <v>7173</v>
      </c>
      <c r="W1943" s="177" t="s">
        <v>778</v>
      </c>
    </row>
    <row r="1944" spans="22:23" hidden="1" x14ac:dyDescent="0.2">
      <c r="V1944" s="176">
        <v>7174</v>
      </c>
      <c r="W1944" s="177" t="s">
        <v>1175</v>
      </c>
    </row>
    <row r="1945" spans="22:23" hidden="1" x14ac:dyDescent="0.2">
      <c r="V1945" s="176">
        <v>7175</v>
      </c>
      <c r="W1945" s="177" t="s">
        <v>1569</v>
      </c>
    </row>
    <row r="1946" spans="22:23" hidden="1" x14ac:dyDescent="0.2">
      <c r="V1946" s="176">
        <v>7176</v>
      </c>
      <c r="W1946" s="177" t="s">
        <v>1968</v>
      </c>
    </row>
    <row r="1947" spans="22:23" hidden="1" x14ac:dyDescent="0.2">
      <c r="V1947" s="176">
        <v>7181</v>
      </c>
      <c r="W1947" s="177" t="s">
        <v>2772</v>
      </c>
    </row>
    <row r="1948" spans="22:23" hidden="1" x14ac:dyDescent="0.2">
      <c r="V1948" s="176">
        <v>7182</v>
      </c>
      <c r="W1948" s="177" t="s">
        <v>160</v>
      </c>
    </row>
    <row r="1949" spans="22:23" hidden="1" x14ac:dyDescent="0.2">
      <c r="V1949" s="176">
        <v>7183</v>
      </c>
      <c r="W1949" s="177" t="s">
        <v>1235</v>
      </c>
    </row>
    <row r="1950" spans="22:23" hidden="1" x14ac:dyDescent="0.2">
      <c r="V1950" s="176">
        <v>7184</v>
      </c>
      <c r="W1950" s="177" t="s">
        <v>2586</v>
      </c>
    </row>
    <row r="1951" spans="22:23" hidden="1" x14ac:dyDescent="0.2">
      <c r="V1951" s="176">
        <v>7185</v>
      </c>
      <c r="W1951" s="177" t="s">
        <v>1962</v>
      </c>
    </row>
    <row r="1952" spans="22:23" hidden="1" x14ac:dyDescent="0.2">
      <c r="V1952" s="176">
        <v>7186</v>
      </c>
      <c r="W1952" s="177" t="s">
        <v>2051</v>
      </c>
    </row>
    <row r="1953" spans="22:23" hidden="1" x14ac:dyDescent="0.2">
      <c r="V1953" s="176">
        <v>7187</v>
      </c>
      <c r="W1953" s="177" t="s">
        <v>1570</v>
      </c>
    </row>
    <row r="1954" spans="22:23" hidden="1" x14ac:dyDescent="0.2">
      <c r="V1954" s="176">
        <v>7188</v>
      </c>
      <c r="W1954" s="177" t="s">
        <v>2586</v>
      </c>
    </row>
    <row r="1955" spans="22:23" hidden="1" x14ac:dyDescent="0.2">
      <c r="V1955" s="176">
        <v>7191</v>
      </c>
      <c r="W1955" s="177" t="s">
        <v>997</v>
      </c>
    </row>
    <row r="1956" spans="22:23" hidden="1" x14ac:dyDescent="0.2">
      <c r="V1956" s="176">
        <v>7192</v>
      </c>
      <c r="W1956" s="177" t="s">
        <v>2563</v>
      </c>
    </row>
    <row r="1957" spans="22:23" hidden="1" x14ac:dyDescent="0.2">
      <c r="V1957" s="176">
        <v>7193</v>
      </c>
      <c r="W1957" s="177" t="s">
        <v>2378</v>
      </c>
    </row>
    <row r="1958" spans="22:23" hidden="1" x14ac:dyDescent="0.2">
      <c r="V1958" s="176">
        <v>7194</v>
      </c>
      <c r="W1958" s="177" t="s">
        <v>1078</v>
      </c>
    </row>
    <row r="1959" spans="22:23" hidden="1" x14ac:dyDescent="0.2">
      <c r="V1959" s="176">
        <v>7195</v>
      </c>
      <c r="W1959" s="177" t="s">
        <v>1963</v>
      </c>
    </row>
    <row r="1960" spans="22:23" hidden="1" x14ac:dyDescent="0.2">
      <c r="V1960" s="176">
        <v>7200</v>
      </c>
      <c r="W1960" s="177" t="s">
        <v>643</v>
      </c>
    </row>
    <row r="1961" spans="22:23" hidden="1" x14ac:dyDescent="0.2">
      <c r="V1961" s="176">
        <v>7211</v>
      </c>
      <c r="W1961" s="177" t="s">
        <v>609</v>
      </c>
    </row>
    <row r="1962" spans="22:23" hidden="1" x14ac:dyDescent="0.2">
      <c r="V1962" s="176">
        <v>7212</v>
      </c>
      <c r="W1962" s="177" t="s">
        <v>1243</v>
      </c>
    </row>
    <row r="1963" spans="22:23" hidden="1" x14ac:dyDescent="0.2">
      <c r="V1963" s="176">
        <v>7213</v>
      </c>
      <c r="W1963" s="177" t="s">
        <v>2564</v>
      </c>
    </row>
    <row r="1964" spans="22:23" hidden="1" x14ac:dyDescent="0.2">
      <c r="V1964" s="176">
        <v>7214</v>
      </c>
      <c r="W1964" s="177" t="s">
        <v>30</v>
      </c>
    </row>
    <row r="1965" spans="22:23" hidden="1" x14ac:dyDescent="0.2">
      <c r="V1965" s="176">
        <v>7215</v>
      </c>
      <c r="W1965" s="177" t="s">
        <v>2055</v>
      </c>
    </row>
    <row r="1966" spans="22:23" hidden="1" x14ac:dyDescent="0.2">
      <c r="V1966" s="176">
        <v>7224</v>
      </c>
      <c r="W1966" s="177" t="s">
        <v>688</v>
      </c>
    </row>
    <row r="1967" spans="22:23" hidden="1" x14ac:dyDescent="0.2">
      <c r="V1967" s="176">
        <v>7225</v>
      </c>
      <c r="W1967" s="177" t="s">
        <v>575</v>
      </c>
    </row>
    <row r="1968" spans="22:23" hidden="1" x14ac:dyDescent="0.2">
      <c r="V1968" s="176">
        <v>7226</v>
      </c>
      <c r="W1968" s="177" t="s">
        <v>1750</v>
      </c>
    </row>
    <row r="1969" spans="22:23" hidden="1" x14ac:dyDescent="0.2">
      <c r="V1969" s="176">
        <v>7227</v>
      </c>
      <c r="W1969" s="177" t="s">
        <v>905</v>
      </c>
    </row>
    <row r="1970" spans="22:23" hidden="1" x14ac:dyDescent="0.2">
      <c r="V1970" s="176">
        <v>7228</v>
      </c>
      <c r="W1970" s="177" t="s">
        <v>651</v>
      </c>
    </row>
    <row r="1971" spans="22:23" hidden="1" x14ac:dyDescent="0.2">
      <c r="V1971" s="176">
        <v>7251</v>
      </c>
      <c r="W1971" s="177" t="s">
        <v>1097</v>
      </c>
    </row>
    <row r="1972" spans="22:23" hidden="1" x14ac:dyDescent="0.2">
      <c r="V1972" s="176">
        <v>7252</v>
      </c>
      <c r="W1972" s="177" t="s">
        <v>287</v>
      </c>
    </row>
    <row r="1973" spans="22:23" hidden="1" x14ac:dyDescent="0.2">
      <c r="V1973" s="176">
        <v>7253</v>
      </c>
      <c r="W1973" s="177" t="s">
        <v>2549</v>
      </c>
    </row>
    <row r="1974" spans="22:23" hidden="1" x14ac:dyDescent="0.2">
      <c r="V1974" s="176">
        <v>7255</v>
      </c>
      <c r="W1974" s="177" t="s">
        <v>1984</v>
      </c>
    </row>
    <row r="1975" spans="22:23" hidden="1" x14ac:dyDescent="0.2">
      <c r="V1975" s="176">
        <v>7256</v>
      </c>
      <c r="W1975" s="177" t="s">
        <v>1154</v>
      </c>
    </row>
    <row r="1976" spans="22:23" hidden="1" x14ac:dyDescent="0.2">
      <c r="V1976" s="176">
        <v>7257</v>
      </c>
      <c r="W1976" s="177" t="s">
        <v>1957</v>
      </c>
    </row>
    <row r="1977" spans="22:23" hidden="1" x14ac:dyDescent="0.2">
      <c r="V1977" s="176">
        <v>7258</v>
      </c>
      <c r="W1977" s="177" t="s">
        <v>382</v>
      </c>
    </row>
    <row r="1978" spans="22:23" hidden="1" x14ac:dyDescent="0.2">
      <c r="V1978" s="176">
        <v>7259</v>
      </c>
      <c r="W1978" s="177" t="s">
        <v>1095</v>
      </c>
    </row>
    <row r="1979" spans="22:23" hidden="1" x14ac:dyDescent="0.2">
      <c r="V1979" s="176">
        <v>7261</v>
      </c>
      <c r="W1979" s="177" t="s">
        <v>2742</v>
      </c>
    </row>
    <row r="1980" spans="22:23" hidden="1" x14ac:dyDescent="0.2">
      <c r="V1980" s="176">
        <v>7271</v>
      </c>
      <c r="W1980" s="177" t="s">
        <v>805</v>
      </c>
    </row>
    <row r="1981" spans="22:23" hidden="1" x14ac:dyDescent="0.2">
      <c r="V1981" s="176">
        <v>7272</v>
      </c>
      <c r="W1981" s="177" t="s">
        <v>1571</v>
      </c>
    </row>
    <row r="1982" spans="22:23" hidden="1" x14ac:dyDescent="0.2">
      <c r="V1982" s="176">
        <v>7273</v>
      </c>
      <c r="W1982" s="177" t="s">
        <v>513</v>
      </c>
    </row>
    <row r="1983" spans="22:23" hidden="1" x14ac:dyDescent="0.2">
      <c r="V1983" s="176">
        <v>7274</v>
      </c>
      <c r="W1983" s="177" t="s">
        <v>1128</v>
      </c>
    </row>
    <row r="1984" spans="22:23" hidden="1" x14ac:dyDescent="0.2">
      <c r="V1984" s="176">
        <v>7275</v>
      </c>
      <c r="W1984" s="177" t="s">
        <v>1004</v>
      </c>
    </row>
    <row r="1985" spans="22:23" hidden="1" x14ac:dyDescent="0.2">
      <c r="V1985" s="176">
        <v>7276</v>
      </c>
      <c r="W1985" s="177" t="s">
        <v>2513</v>
      </c>
    </row>
    <row r="1986" spans="22:23" hidden="1" x14ac:dyDescent="0.2">
      <c r="V1986" s="176">
        <v>7277</v>
      </c>
      <c r="W1986" s="177" t="s">
        <v>826</v>
      </c>
    </row>
    <row r="1987" spans="22:23" hidden="1" x14ac:dyDescent="0.2">
      <c r="V1987" s="176">
        <v>7279</v>
      </c>
      <c r="W1987" s="177" t="s">
        <v>1200</v>
      </c>
    </row>
    <row r="1988" spans="22:23" hidden="1" x14ac:dyDescent="0.2">
      <c r="V1988" s="176">
        <v>7281</v>
      </c>
      <c r="W1988" s="177" t="s">
        <v>1189</v>
      </c>
    </row>
    <row r="1989" spans="22:23" hidden="1" x14ac:dyDescent="0.2">
      <c r="V1989" s="176">
        <v>7282</v>
      </c>
      <c r="W1989" s="177" t="s">
        <v>801</v>
      </c>
    </row>
    <row r="1990" spans="22:23" hidden="1" x14ac:dyDescent="0.2">
      <c r="V1990" s="176">
        <v>7283</v>
      </c>
      <c r="W1990" s="177" t="s">
        <v>2497</v>
      </c>
    </row>
    <row r="1991" spans="22:23" hidden="1" x14ac:dyDescent="0.2">
      <c r="V1991" s="176">
        <v>7284</v>
      </c>
      <c r="W1991" s="177" t="s">
        <v>2503</v>
      </c>
    </row>
    <row r="1992" spans="22:23" hidden="1" x14ac:dyDescent="0.2">
      <c r="V1992" s="176">
        <v>7285</v>
      </c>
      <c r="W1992" s="177" t="s">
        <v>2875</v>
      </c>
    </row>
    <row r="1993" spans="22:23" hidden="1" x14ac:dyDescent="0.2">
      <c r="V1993" s="176">
        <v>7286</v>
      </c>
      <c r="W1993" s="177" t="s">
        <v>1929</v>
      </c>
    </row>
    <row r="1994" spans="22:23" hidden="1" x14ac:dyDescent="0.2">
      <c r="V1994" s="176">
        <v>7300</v>
      </c>
      <c r="W1994" s="177" t="s">
        <v>1250</v>
      </c>
    </row>
    <row r="1995" spans="22:23" hidden="1" x14ac:dyDescent="0.2">
      <c r="V1995" s="176">
        <v>7304</v>
      </c>
      <c r="W1995" s="177" t="s">
        <v>1572</v>
      </c>
    </row>
    <row r="1996" spans="22:23" hidden="1" x14ac:dyDescent="0.2">
      <c r="V1996" s="176">
        <v>7305</v>
      </c>
      <c r="W1996" s="177" t="s">
        <v>1879</v>
      </c>
    </row>
    <row r="1997" spans="22:23" hidden="1" x14ac:dyDescent="0.2">
      <c r="V1997" s="176">
        <v>7308</v>
      </c>
      <c r="W1997" s="177" t="s">
        <v>1573</v>
      </c>
    </row>
    <row r="1998" spans="22:23" hidden="1" x14ac:dyDescent="0.2">
      <c r="V1998" s="176">
        <v>7309</v>
      </c>
      <c r="W1998" s="177" t="s">
        <v>1574</v>
      </c>
    </row>
    <row r="1999" spans="22:23" hidden="1" x14ac:dyDescent="0.2">
      <c r="V1999" s="176">
        <v>7331</v>
      </c>
      <c r="W1999" s="177" t="s">
        <v>1784</v>
      </c>
    </row>
    <row r="2000" spans="22:23" hidden="1" x14ac:dyDescent="0.2">
      <c r="V2000" s="176">
        <v>7332</v>
      </c>
      <c r="W2000" s="177" t="s">
        <v>1815</v>
      </c>
    </row>
    <row r="2001" spans="22:23" hidden="1" x14ac:dyDescent="0.2">
      <c r="V2001" s="176">
        <v>7333</v>
      </c>
      <c r="W2001" s="177" t="s">
        <v>65</v>
      </c>
    </row>
    <row r="2002" spans="22:23" hidden="1" x14ac:dyDescent="0.2">
      <c r="V2002" s="176">
        <v>7334</v>
      </c>
      <c r="W2002" s="177" t="s">
        <v>2572</v>
      </c>
    </row>
    <row r="2003" spans="22:23" hidden="1" x14ac:dyDescent="0.2">
      <c r="V2003" s="176">
        <v>7341</v>
      </c>
      <c r="W2003" s="177" t="s">
        <v>577</v>
      </c>
    </row>
    <row r="2004" spans="22:23" hidden="1" x14ac:dyDescent="0.2">
      <c r="V2004" s="176">
        <v>7342</v>
      </c>
      <c r="W2004" s="177" t="s">
        <v>1807</v>
      </c>
    </row>
    <row r="2005" spans="22:23" hidden="1" x14ac:dyDescent="0.2">
      <c r="V2005" s="176">
        <v>7343</v>
      </c>
      <c r="W2005" s="177" t="s">
        <v>2002</v>
      </c>
    </row>
    <row r="2006" spans="22:23" hidden="1" x14ac:dyDescent="0.2">
      <c r="V2006" s="176">
        <v>7344</v>
      </c>
      <c r="W2006" s="177" t="s">
        <v>1887</v>
      </c>
    </row>
    <row r="2007" spans="22:23" hidden="1" x14ac:dyDescent="0.2">
      <c r="V2007" s="176">
        <v>7345</v>
      </c>
      <c r="W2007" s="177" t="s">
        <v>241</v>
      </c>
    </row>
    <row r="2008" spans="22:23" hidden="1" x14ac:dyDescent="0.2">
      <c r="V2008" s="176">
        <v>7346</v>
      </c>
      <c r="W2008" s="177" t="s">
        <v>440</v>
      </c>
    </row>
    <row r="2009" spans="22:23" hidden="1" x14ac:dyDescent="0.2">
      <c r="V2009" s="176">
        <v>7347</v>
      </c>
      <c r="W2009" s="177" t="s">
        <v>714</v>
      </c>
    </row>
    <row r="2010" spans="22:23" hidden="1" x14ac:dyDescent="0.2">
      <c r="V2010" s="176">
        <v>7348</v>
      </c>
      <c r="W2010" s="177" t="s">
        <v>2841</v>
      </c>
    </row>
    <row r="2011" spans="22:23" hidden="1" x14ac:dyDescent="0.2">
      <c r="V2011" s="176">
        <v>7349</v>
      </c>
      <c r="W2011" s="177" t="s">
        <v>2593</v>
      </c>
    </row>
    <row r="2012" spans="22:23" hidden="1" x14ac:dyDescent="0.2">
      <c r="V2012" s="176">
        <v>7351</v>
      </c>
      <c r="W2012" s="177" t="s">
        <v>1575</v>
      </c>
    </row>
    <row r="2013" spans="22:23" hidden="1" x14ac:dyDescent="0.2">
      <c r="V2013" s="176">
        <v>7352</v>
      </c>
      <c r="W2013" s="177" t="s">
        <v>892</v>
      </c>
    </row>
    <row r="2014" spans="22:23" hidden="1" x14ac:dyDescent="0.2">
      <c r="V2014" s="176">
        <v>7353</v>
      </c>
      <c r="W2014" s="177" t="s">
        <v>1031</v>
      </c>
    </row>
    <row r="2015" spans="22:23" hidden="1" x14ac:dyDescent="0.2">
      <c r="V2015" s="176">
        <v>7354</v>
      </c>
      <c r="W2015" s="177" t="s">
        <v>21</v>
      </c>
    </row>
    <row r="2016" spans="22:23" hidden="1" x14ac:dyDescent="0.2">
      <c r="V2016" s="176">
        <v>7355</v>
      </c>
      <c r="W2016" s="177" t="s">
        <v>2026</v>
      </c>
    </row>
    <row r="2017" spans="22:23" hidden="1" x14ac:dyDescent="0.2">
      <c r="V2017" s="176">
        <v>7356</v>
      </c>
      <c r="W2017" s="177" t="s">
        <v>1218</v>
      </c>
    </row>
    <row r="2018" spans="22:23" hidden="1" x14ac:dyDescent="0.2">
      <c r="V2018" s="176">
        <v>7357</v>
      </c>
      <c r="W2018" s="177" t="s">
        <v>1034</v>
      </c>
    </row>
    <row r="2019" spans="22:23" hidden="1" x14ac:dyDescent="0.2">
      <c r="V2019" s="176">
        <v>7361</v>
      </c>
      <c r="W2019" s="177" t="s">
        <v>1100</v>
      </c>
    </row>
    <row r="2020" spans="22:23" hidden="1" x14ac:dyDescent="0.2">
      <c r="V2020" s="176">
        <v>7362</v>
      </c>
      <c r="W2020" s="177" t="s">
        <v>40</v>
      </c>
    </row>
    <row r="2021" spans="22:23" hidden="1" x14ac:dyDescent="0.2">
      <c r="V2021" s="176">
        <v>7370</v>
      </c>
      <c r="W2021" s="177" t="s">
        <v>60</v>
      </c>
    </row>
    <row r="2022" spans="22:23" hidden="1" x14ac:dyDescent="0.2">
      <c r="V2022" s="176">
        <v>7381</v>
      </c>
      <c r="W2022" s="177" t="s">
        <v>2750</v>
      </c>
    </row>
    <row r="2023" spans="22:23" hidden="1" x14ac:dyDescent="0.2">
      <c r="V2023" s="176">
        <v>7383</v>
      </c>
      <c r="W2023" s="177" t="s">
        <v>2854</v>
      </c>
    </row>
    <row r="2024" spans="22:23" hidden="1" x14ac:dyDescent="0.2">
      <c r="V2024" s="176">
        <v>7384</v>
      </c>
      <c r="W2024" s="177" t="s">
        <v>373</v>
      </c>
    </row>
    <row r="2025" spans="22:23" hidden="1" x14ac:dyDescent="0.2">
      <c r="V2025" s="176">
        <v>7385</v>
      </c>
      <c r="W2025" s="177" t="s">
        <v>1576</v>
      </c>
    </row>
    <row r="2026" spans="22:23" hidden="1" x14ac:dyDescent="0.2">
      <c r="V2026" s="176">
        <v>7386</v>
      </c>
      <c r="W2026" s="177" t="s">
        <v>866</v>
      </c>
    </row>
    <row r="2027" spans="22:23" hidden="1" x14ac:dyDescent="0.2">
      <c r="V2027" s="176">
        <v>7391</v>
      </c>
      <c r="W2027" s="177" t="s">
        <v>1934</v>
      </c>
    </row>
    <row r="2028" spans="22:23" hidden="1" x14ac:dyDescent="0.2">
      <c r="V2028" s="176">
        <v>7393</v>
      </c>
      <c r="W2028" s="177" t="s">
        <v>307</v>
      </c>
    </row>
    <row r="2029" spans="22:23" hidden="1" x14ac:dyDescent="0.2">
      <c r="V2029" s="176">
        <v>7394</v>
      </c>
      <c r="W2029" s="177" t="s">
        <v>1819</v>
      </c>
    </row>
    <row r="2030" spans="22:23" hidden="1" x14ac:dyDescent="0.2">
      <c r="V2030" s="176">
        <v>7396</v>
      </c>
      <c r="W2030" s="177" t="s">
        <v>1826</v>
      </c>
    </row>
    <row r="2031" spans="22:23" hidden="1" x14ac:dyDescent="0.2">
      <c r="V2031" s="176">
        <v>7400</v>
      </c>
      <c r="W2031" s="177" t="s">
        <v>1099</v>
      </c>
    </row>
    <row r="2032" spans="22:23" hidden="1" x14ac:dyDescent="0.2">
      <c r="V2032" s="176">
        <v>7409</v>
      </c>
      <c r="W2032" s="177" t="s">
        <v>1099</v>
      </c>
    </row>
    <row r="2033" spans="22:23" hidden="1" x14ac:dyDescent="0.2">
      <c r="V2033" s="176">
        <v>7431</v>
      </c>
      <c r="W2033" s="177" t="s">
        <v>1068</v>
      </c>
    </row>
    <row r="2034" spans="22:23" hidden="1" x14ac:dyDescent="0.2">
      <c r="V2034" s="176">
        <v>7432</v>
      </c>
      <c r="W2034" s="177" t="s">
        <v>972</v>
      </c>
    </row>
    <row r="2035" spans="22:23" hidden="1" x14ac:dyDescent="0.2">
      <c r="V2035" s="176">
        <v>7434</v>
      </c>
      <c r="W2035" s="177" t="s">
        <v>1901</v>
      </c>
    </row>
    <row r="2036" spans="22:23" hidden="1" x14ac:dyDescent="0.2">
      <c r="V2036" s="176">
        <v>7435</v>
      </c>
      <c r="W2036" s="177" t="s">
        <v>2511</v>
      </c>
    </row>
    <row r="2037" spans="22:23" hidden="1" x14ac:dyDescent="0.2">
      <c r="V2037" s="176">
        <v>7436</v>
      </c>
      <c r="W2037" s="177" t="s">
        <v>2913</v>
      </c>
    </row>
    <row r="2038" spans="22:23" hidden="1" x14ac:dyDescent="0.2">
      <c r="V2038" s="176">
        <v>7439</v>
      </c>
      <c r="W2038" s="177" t="s">
        <v>452</v>
      </c>
    </row>
    <row r="2039" spans="22:23" hidden="1" x14ac:dyDescent="0.2">
      <c r="V2039" s="176">
        <v>7441</v>
      </c>
      <c r="W2039" s="177" t="s">
        <v>1816</v>
      </c>
    </row>
    <row r="2040" spans="22:23" hidden="1" x14ac:dyDescent="0.2">
      <c r="V2040" s="176">
        <v>7442</v>
      </c>
      <c r="W2040" s="177" t="s">
        <v>26</v>
      </c>
    </row>
    <row r="2041" spans="22:23" hidden="1" x14ac:dyDescent="0.2">
      <c r="V2041" s="176">
        <v>7443</v>
      </c>
      <c r="W2041" s="177" t="s">
        <v>2508</v>
      </c>
    </row>
    <row r="2042" spans="22:23" hidden="1" x14ac:dyDescent="0.2">
      <c r="V2042" s="176">
        <v>7444</v>
      </c>
      <c r="W2042" s="177" t="s">
        <v>2180</v>
      </c>
    </row>
    <row r="2043" spans="22:23" hidden="1" x14ac:dyDescent="0.2">
      <c r="V2043" s="176">
        <v>7451</v>
      </c>
      <c r="W2043" s="177" t="s">
        <v>1577</v>
      </c>
    </row>
    <row r="2044" spans="22:23" hidden="1" x14ac:dyDescent="0.2">
      <c r="V2044" s="176">
        <v>7452</v>
      </c>
      <c r="W2044" s="177" t="s">
        <v>2499</v>
      </c>
    </row>
    <row r="2045" spans="22:23" hidden="1" x14ac:dyDescent="0.2">
      <c r="V2045" s="176">
        <v>7453</v>
      </c>
      <c r="W2045" s="177" t="s">
        <v>1893</v>
      </c>
    </row>
    <row r="2046" spans="22:23" hidden="1" x14ac:dyDescent="0.2">
      <c r="V2046" s="176">
        <v>7454</v>
      </c>
      <c r="W2046" s="177" t="s">
        <v>2496</v>
      </c>
    </row>
    <row r="2047" spans="22:23" hidden="1" x14ac:dyDescent="0.2">
      <c r="V2047" s="176">
        <v>7455</v>
      </c>
      <c r="W2047" s="177" t="s">
        <v>2505</v>
      </c>
    </row>
    <row r="2048" spans="22:23" hidden="1" x14ac:dyDescent="0.2">
      <c r="V2048" s="176">
        <v>7456</v>
      </c>
      <c r="W2048" s="177" t="s">
        <v>1578</v>
      </c>
    </row>
    <row r="2049" spans="22:23" hidden="1" x14ac:dyDescent="0.2">
      <c r="V2049" s="176">
        <v>7457</v>
      </c>
      <c r="W2049" s="177" t="s">
        <v>693</v>
      </c>
    </row>
    <row r="2050" spans="22:23" hidden="1" x14ac:dyDescent="0.2">
      <c r="V2050" s="176">
        <v>7458</v>
      </c>
      <c r="W2050" s="177" t="s">
        <v>2300</v>
      </c>
    </row>
    <row r="2051" spans="22:23" hidden="1" x14ac:dyDescent="0.2">
      <c r="V2051" s="176">
        <v>7461</v>
      </c>
      <c r="W2051" s="177" t="s">
        <v>1579</v>
      </c>
    </row>
    <row r="2052" spans="22:23" hidden="1" x14ac:dyDescent="0.2">
      <c r="V2052" s="176">
        <v>7463</v>
      </c>
      <c r="W2052" s="177" t="s">
        <v>2241</v>
      </c>
    </row>
    <row r="2053" spans="22:23" hidden="1" x14ac:dyDescent="0.2">
      <c r="V2053" s="176">
        <v>7464</v>
      </c>
      <c r="W2053" s="177" t="s">
        <v>2366</v>
      </c>
    </row>
    <row r="2054" spans="22:23" hidden="1" x14ac:dyDescent="0.2">
      <c r="V2054" s="176">
        <v>7465</v>
      </c>
      <c r="W2054" s="177" t="s">
        <v>2631</v>
      </c>
    </row>
    <row r="2055" spans="22:23" hidden="1" x14ac:dyDescent="0.2">
      <c r="V2055" s="176">
        <v>7471</v>
      </c>
      <c r="W2055" s="177" t="s">
        <v>167</v>
      </c>
    </row>
    <row r="2056" spans="22:23" hidden="1" x14ac:dyDescent="0.2">
      <c r="V2056" s="176">
        <v>7472</v>
      </c>
      <c r="W2056" s="177" t="s">
        <v>2623</v>
      </c>
    </row>
    <row r="2057" spans="22:23" hidden="1" x14ac:dyDescent="0.2">
      <c r="V2057" s="176">
        <v>7473</v>
      </c>
      <c r="W2057" s="177" t="s">
        <v>1094</v>
      </c>
    </row>
    <row r="2058" spans="22:23" hidden="1" x14ac:dyDescent="0.2">
      <c r="V2058" s="176">
        <v>7474</v>
      </c>
      <c r="W2058" s="177" t="s">
        <v>179</v>
      </c>
    </row>
    <row r="2059" spans="22:23" hidden="1" x14ac:dyDescent="0.2">
      <c r="V2059" s="176">
        <v>7475</v>
      </c>
      <c r="W2059" s="177" t="s">
        <v>494</v>
      </c>
    </row>
    <row r="2060" spans="22:23" hidden="1" x14ac:dyDescent="0.2">
      <c r="V2060" s="176">
        <v>7476</v>
      </c>
      <c r="W2060" s="177" t="s">
        <v>1101</v>
      </c>
    </row>
    <row r="2061" spans="22:23" hidden="1" x14ac:dyDescent="0.2">
      <c r="V2061" s="176">
        <v>7477</v>
      </c>
      <c r="W2061" s="177" t="s">
        <v>178</v>
      </c>
    </row>
    <row r="2062" spans="22:23" hidden="1" x14ac:dyDescent="0.2">
      <c r="V2062" s="176">
        <v>7478</v>
      </c>
      <c r="W2062" s="177" t="s">
        <v>375</v>
      </c>
    </row>
    <row r="2063" spans="22:23" hidden="1" x14ac:dyDescent="0.2">
      <c r="V2063" s="176">
        <v>7479</v>
      </c>
      <c r="W2063" s="177" t="s">
        <v>2435</v>
      </c>
    </row>
    <row r="2064" spans="22:23" hidden="1" x14ac:dyDescent="0.2">
      <c r="V2064" s="176">
        <v>7500</v>
      </c>
      <c r="W2064" s="177" t="s">
        <v>1977</v>
      </c>
    </row>
    <row r="2065" spans="22:23" hidden="1" x14ac:dyDescent="0.2">
      <c r="V2065" s="176">
        <v>7511</v>
      </c>
      <c r="W2065" s="177" t="s">
        <v>2204</v>
      </c>
    </row>
    <row r="2066" spans="22:23" hidden="1" x14ac:dyDescent="0.2">
      <c r="V2066" s="176">
        <v>7512</v>
      </c>
      <c r="W2066" s="177" t="s">
        <v>1925</v>
      </c>
    </row>
    <row r="2067" spans="22:23" hidden="1" x14ac:dyDescent="0.2">
      <c r="V2067" s="176">
        <v>7513</v>
      </c>
      <c r="W2067" s="177" t="s">
        <v>2397</v>
      </c>
    </row>
    <row r="2068" spans="22:23" hidden="1" x14ac:dyDescent="0.2">
      <c r="V2068" s="176">
        <v>7514</v>
      </c>
      <c r="W2068" s="177" t="s">
        <v>2722</v>
      </c>
    </row>
    <row r="2069" spans="22:23" hidden="1" x14ac:dyDescent="0.2">
      <c r="V2069" s="176">
        <v>7515</v>
      </c>
      <c r="W2069" s="177" t="s">
        <v>2516</v>
      </c>
    </row>
    <row r="2070" spans="22:23" hidden="1" x14ac:dyDescent="0.2">
      <c r="V2070" s="176">
        <v>7516</v>
      </c>
      <c r="W2070" s="177" t="s">
        <v>422</v>
      </c>
    </row>
    <row r="2071" spans="22:23" hidden="1" x14ac:dyDescent="0.2">
      <c r="V2071" s="176">
        <v>7517</v>
      </c>
      <c r="W2071" s="177" t="s">
        <v>469</v>
      </c>
    </row>
    <row r="2072" spans="22:23" hidden="1" x14ac:dyDescent="0.2">
      <c r="V2072" s="176">
        <v>7521</v>
      </c>
      <c r="W2072" s="177" t="s">
        <v>1096</v>
      </c>
    </row>
    <row r="2073" spans="22:23" hidden="1" x14ac:dyDescent="0.2">
      <c r="V2073" s="176">
        <v>7522</v>
      </c>
      <c r="W2073" s="177" t="s">
        <v>1098</v>
      </c>
    </row>
    <row r="2074" spans="22:23" hidden="1" x14ac:dyDescent="0.2">
      <c r="V2074" s="176">
        <v>7523</v>
      </c>
      <c r="W2074" s="177" t="s">
        <v>1186</v>
      </c>
    </row>
    <row r="2075" spans="22:23" hidden="1" x14ac:dyDescent="0.2">
      <c r="V2075" s="176">
        <v>7524</v>
      </c>
      <c r="W2075" s="177" t="s">
        <v>1208</v>
      </c>
    </row>
    <row r="2076" spans="22:23" hidden="1" x14ac:dyDescent="0.2">
      <c r="V2076" s="176">
        <v>7525</v>
      </c>
      <c r="W2076" s="177" t="s">
        <v>1038</v>
      </c>
    </row>
    <row r="2077" spans="22:23" hidden="1" x14ac:dyDescent="0.2">
      <c r="V2077" s="176">
        <v>7526</v>
      </c>
      <c r="W2077" s="177" t="s">
        <v>595</v>
      </c>
    </row>
    <row r="2078" spans="22:23" hidden="1" x14ac:dyDescent="0.2">
      <c r="V2078" s="176">
        <v>7527</v>
      </c>
      <c r="W2078" s="177" t="s">
        <v>2396</v>
      </c>
    </row>
    <row r="2079" spans="22:23" hidden="1" x14ac:dyDescent="0.2">
      <c r="V2079" s="176">
        <v>7530</v>
      </c>
      <c r="W2079" s="177" t="s">
        <v>1071</v>
      </c>
    </row>
    <row r="2080" spans="22:23" hidden="1" x14ac:dyDescent="0.2">
      <c r="V2080" s="176">
        <v>7531</v>
      </c>
      <c r="W2080" s="177" t="s">
        <v>1710</v>
      </c>
    </row>
    <row r="2081" spans="22:23" hidden="1" x14ac:dyDescent="0.2">
      <c r="V2081" s="176">
        <v>7532</v>
      </c>
      <c r="W2081" s="177" t="s">
        <v>954</v>
      </c>
    </row>
    <row r="2082" spans="22:23" hidden="1" x14ac:dyDescent="0.2">
      <c r="V2082" s="176">
        <v>7533</v>
      </c>
      <c r="W2082" s="177" t="s">
        <v>938</v>
      </c>
    </row>
    <row r="2083" spans="22:23" hidden="1" x14ac:dyDescent="0.2">
      <c r="V2083" s="176">
        <v>7534</v>
      </c>
      <c r="W2083" s="177" t="s">
        <v>98</v>
      </c>
    </row>
    <row r="2084" spans="22:23" hidden="1" x14ac:dyDescent="0.2">
      <c r="V2084" s="176">
        <v>7535</v>
      </c>
      <c r="W2084" s="177" t="s">
        <v>1759</v>
      </c>
    </row>
    <row r="2085" spans="22:23" hidden="1" x14ac:dyDescent="0.2">
      <c r="V2085" s="176">
        <v>7536</v>
      </c>
      <c r="W2085" s="177" t="s">
        <v>2243</v>
      </c>
    </row>
    <row r="2086" spans="22:23" hidden="1" x14ac:dyDescent="0.2">
      <c r="V2086" s="176">
        <v>7537</v>
      </c>
      <c r="W2086" s="177" t="s">
        <v>989</v>
      </c>
    </row>
    <row r="2087" spans="22:23" hidden="1" x14ac:dyDescent="0.2">
      <c r="V2087" s="176">
        <v>7538</v>
      </c>
      <c r="W2087" s="177" t="s">
        <v>1082</v>
      </c>
    </row>
    <row r="2088" spans="22:23" hidden="1" x14ac:dyDescent="0.2">
      <c r="V2088" s="176">
        <v>7539</v>
      </c>
      <c r="W2088" s="177" t="s">
        <v>2691</v>
      </c>
    </row>
    <row r="2089" spans="22:23" hidden="1" x14ac:dyDescent="0.2">
      <c r="V2089" s="176">
        <v>7541</v>
      </c>
      <c r="W2089" s="177" t="s">
        <v>1753</v>
      </c>
    </row>
    <row r="2090" spans="22:23" hidden="1" x14ac:dyDescent="0.2">
      <c r="V2090" s="176">
        <v>7542</v>
      </c>
      <c r="W2090" s="177" t="s">
        <v>1188</v>
      </c>
    </row>
    <row r="2091" spans="22:23" hidden="1" x14ac:dyDescent="0.2">
      <c r="V2091" s="176">
        <v>7543</v>
      </c>
      <c r="W2091" s="177" t="s">
        <v>406</v>
      </c>
    </row>
    <row r="2092" spans="22:23" hidden="1" x14ac:dyDescent="0.2">
      <c r="V2092" s="176">
        <v>7544</v>
      </c>
      <c r="W2092" s="177" t="s">
        <v>2553</v>
      </c>
    </row>
    <row r="2093" spans="22:23" hidden="1" x14ac:dyDescent="0.2">
      <c r="V2093" s="176">
        <v>7545</v>
      </c>
      <c r="W2093" s="177" t="s">
        <v>2015</v>
      </c>
    </row>
    <row r="2094" spans="22:23" hidden="1" x14ac:dyDescent="0.2">
      <c r="V2094" s="176">
        <v>7551</v>
      </c>
      <c r="W2094" s="177" t="s">
        <v>1757</v>
      </c>
    </row>
    <row r="2095" spans="22:23" hidden="1" x14ac:dyDescent="0.2">
      <c r="V2095" s="176">
        <v>7552</v>
      </c>
      <c r="W2095" s="177" t="s">
        <v>2395</v>
      </c>
    </row>
    <row r="2096" spans="22:23" hidden="1" x14ac:dyDescent="0.2">
      <c r="V2096" s="176">
        <v>7553</v>
      </c>
      <c r="W2096" s="177" t="s">
        <v>872</v>
      </c>
    </row>
    <row r="2097" spans="22:23" hidden="1" x14ac:dyDescent="0.2">
      <c r="V2097" s="176">
        <v>7555</v>
      </c>
      <c r="W2097" s="177" t="s">
        <v>585</v>
      </c>
    </row>
    <row r="2098" spans="22:23" hidden="1" x14ac:dyDescent="0.2">
      <c r="V2098" s="176">
        <v>7556</v>
      </c>
      <c r="W2098" s="177" t="s">
        <v>2398</v>
      </c>
    </row>
    <row r="2099" spans="22:23" hidden="1" x14ac:dyDescent="0.2">
      <c r="V2099" s="176">
        <v>7557</v>
      </c>
      <c r="W2099" s="177" t="s">
        <v>374</v>
      </c>
    </row>
    <row r="2100" spans="22:23" hidden="1" x14ac:dyDescent="0.2">
      <c r="V2100" s="176">
        <v>7561</v>
      </c>
      <c r="W2100" s="177" t="s">
        <v>2216</v>
      </c>
    </row>
    <row r="2101" spans="22:23" hidden="1" x14ac:dyDescent="0.2">
      <c r="V2101" s="176">
        <v>7562</v>
      </c>
      <c r="W2101" s="177" t="s">
        <v>2466</v>
      </c>
    </row>
    <row r="2102" spans="22:23" hidden="1" x14ac:dyDescent="0.2">
      <c r="V2102" s="176">
        <v>7563</v>
      </c>
      <c r="W2102" s="177" t="s">
        <v>2514</v>
      </c>
    </row>
    <row r="2103" spans="22:23" hidden="1" x14ac:dyDescent="0.2">
      <c r="V2103" s="176">
        <v>7564</v>
      </c>
      <c r="W2103" s="177" t="s">
        <v>1122</v>
      </c>
    </row>
    <row r="2104" spans="22:23" hidden="1" x14ac:dyDescent="0.2">
      <c r="V2104" s="176">
        <v>7570</v>
      </c>
      <c r="W2104" s="177" t="s">
        <v>1580</v>
      </c>
    </row>
    <row r="2105" spans="22:23" hidden="1" x14ac:dyDescent="0.2">
      <c r="V2105" s="176">
        <v>7581</v>
      </c>
      <c r="W2105" s="177" t="s">
        <v>1581</v>
      </c>
    </row>
    <row r="2106" spans="22:23" hidden="1" x14ac:dyDescent="0.2">
      <c r="V2106" s="176">
        <v>7582</v>
      </c>
      <c r="W2106" s="177" t="s">
        <v>2268</v>
      </c>
    </row>
    <row r="2107" spans="22:23" hidden="1" x14ac:dyDescent="0.2">
      <c r="V2107" s="176">
        <v>7584</v>
      </c>
      <c r="W2107" s="177" t="s">
        <v>2498</v>
      </c>
    </row>
    <row r="2108" spans="22:23" hidden="1" x14ac:dyDescent="0.2">
      <c r="V2108" s="176">
        <v>7585</v>
      </c>
      <c r="W2108" s="177" t="s">
        <v>934</v>
      </c>
    </row>
    <row r="2109" spans="22:23" hidden="1" x14ac:dyDescent="0.2">
      <c r="V2109" s="176">
        <v>7586</v>
      </c>
      <c r="W2109" s="177" t="s">
        <v>470</v>
      </c>
    </row>
    <row r="2110" spans="22:23" hidden="1" x14ac:dyDescent="0.2">
      <c r="V2110" s="176">
        <v>7587</v>
      </c>
      <c r="W2110" s="177" t="s">
        <v>962</v>
      </c>
    </row>
    <row r="2111" spans="22:23" hidden="1" x14ac:dyDescent="0.2">
      <c r="V2111" s="176">
        <v>7588</v>
      </c>
      <c r="W2111" s="177" t="s">
        <v>104</v>
      </c>
    </row>
    <row r="2112" spans="22:23" hidden="1" x14ac:dyDescent="0.2">
      <c r="V2112" s="176">
        <v>7589</v>
      </c>
      <c r="W2112" s="177" t="s">
        <v>404</v>
      </c>
    </row>
    <row r="2113" spans="22:23" hidden="1" x14ac:dyDescent="0.2">
      <c r="V2113" s="176">
        <v>7600</v>
      </c>
      <c r="W2113" s="177" t="s">
        <v>1582</v>
      </c>
    </row>
    <row r="2114" spans="22:23" hidden="1" x14ac:dyDescent="0.2">
      <c r="V2114" s="176">
        <v>7621</v>
      </c>
      <c r="W2114" s="177" t="s">
        <v>2252</v>
      </c>
    </row>
    <row r="2115" spans="22:23" hidden="1" x14ac:dyDescent="0.2">
      <c r="V2115" s="176">
        <v>7622</v>
      </c>
      <c r="W2115" s="177" t="s">
        <v>2252</v>
      </c>
    </row>
    <row r="2116" spans="22:23" hidden="1" x14ac:dyDescent="0.2">
      <c r="V2116" s="176">
        <v>7623</v>
      </c>
      <c r="W2116" s="177" t="s">
        <v>2252</v>
      </c>
    </row>
    <row r="2117" spans="22:23" hidden="1" x14ac:dyDescent="0.2">
      <c r="V2117" s="176">
        <v>7624</v>
      </c>
      <c r="W2117" s="177" t="s">
        <v>2252</v>
      </c>
    </row>
    <row r="2118" spans="22:23" hidden="1" x14ac:dyDescent="0.2">
      <c r="V2118" s="176">
        <v>7625</v>
      </c>
      <c r="W2118" s="177" t="s">
        <v>2252</v>
      </c>
    </row>
    <row r="2119" spans="22:23" hidden="1" x14ac:dyDescent="0.2">
      <c r="V2119" s="176">
        <v>7626</v>
      </c>
      <c r="W2119" s="177" t="s">
        <v>2252</v>
      </c>
    </row>
    <row r="2120" spans="22:23" hidden="1" x14ac:dyDescent="0.2">
      <c r="V2120" s="176">
        <v>7627</v>
      </c>
      <c r="W2120" s="177" t="s">
        <v>2252</v>
      </c>
    </row>
    <row r="2121" spans="22:23" hidden="1" x14ac:dyDescent="0.2">
      <c r="V2121" s="176">
        <v>7628</v>
      </c>
      <c r="W2121" s="177" t="s">
        <v>2252</v>
      </c>
    </row>
    <row r="2122" spans="22:23" hidden="1" x14ac:dyDescent="0.2">
      <c r="V2122" s="176">
        <v>7629</v>
      </c>
      <c r="W2122" s="177" t="s">
        <v>2252</v>
      </c>
    </row>
    <row r="2123" spans="22:23" hidden="1" x14ac:dyDescent="0.2">
      <c r="V2123" s="176">
        <v>7630</v>
      </c>
      <c r="W2123" s="177" t="s">
        <v>2252</v>
      </c>
    </row>
    <row r="2124" spans="22:23" hidden="1" x14ac:dyDescent="0.2">
      <c r="V2124" s="176">
        <v>7631</v>
      </c>
      <c r="W2124" s="177" t="s">
        <v>2252</v>
      </c>
    </row>
    <row r="2125" spans="22:23" hidden="1" x14ac:dyDescent="0.2">
      <c r="V2125" s="176">
        <v>7632</v>
      </c>
      <c r="W2125" s="177" t="s">
        <v>2252</v>
      </c>
    </row>
    <row r="2126" spans="22:23" hidden="1" x14ac:dyDescent="0.2">
      <c r="V2126" s="176">
        <v>7633</v>
      </c>
      <c r="W2126" s="177" t="s">
        <v>2252</v>
      </c>
    </row>
    <row r="2127" spans="22:23" hidden="1" x14ac:dyDescent="0.2">
      <c r="V2127" s="176">
        <v>7634</v>
      </c>
      <c r="W2127" s="177" t="s">
        <v>2252</v>
      </c>
    </row>
    <row r="2128" spans="22:23" hidden="1" x14ac:dyDescent="0.2">
      <c r="V2128" s="176">
        <v>7635</v>
      </c>
      <c r="W2128" s="177" t="s">
        <v>2252</v>
      </c>
    </row>
    <row r="2129" spans="22:23" hidden="1" x14ac:dyDescent="0.2">
      <c r="V2129" s="176">
        <v>7636</v>
      </c>
      <c r="W2129" s="177" t="s">
        <v>2252</v>
      </c>
    </row>
    <row r="2130" spans="22:23" hidden="1" x14ac:dyDescent="0.2">
      <c r="V2130" s="176">
        <v>7639</v>
      </c>
      <c r="W2130" s="177" t="s">
        <v>1709</v>
      </c>
    </row>
    <row r="2131" spans="22:23" hidden="1" x14ac:dyDescent="0.2">
      <c r="V2131" s="176">
        <v>7661</v>
      </c>
      <c r="W2131" s="177" t="s">
        <v>2617</v>
      </c>
    </row>
    <row r="2132" spans="22:23" hidden="1" x14ac:dyDescent="0.2">
      <c r="V2132" s="176">
        <v>7663</v>
      </c>
      <c r="W2132" s="177" t="s">
        <v>1847</v>
      </c>
    </row>
    <row r="2133" spans="22:23" hidden="1" x14ac:dyDescent="0.2">
      <c r="V2133" s="176">
        <v>7664</v>
      </c>
      <c r="W2133" s="177" t="s">
        <v>2664</v>
      </c>
    </row>
    <row r="2134" spans="22:23" hidden="1" x14ac:dyDescent="0.2">
      <c r="V2134" s="176">
        <v>7666</v>
      </c>
      <c r="W2134" s="177" t="s">
        <v>1709</v>
      </c>
    </row>
    <row r="2135" spans="22:23" hidden="1" x14ac:dyDescent="0.2">
      <c r="V2135" s="176">
        <v>7668</v>
      </c>
      <c r="W2135" s="177" t="s">
        <v>1169</v>
      </c>
    </row>
    <row r="2136" spans="22:23" hidden="1" x14ac:dyDescent="0.2">
      <c r="V2136" s="176">
        <v>7671</v>
      </c>
      <c r="W2136" s="177" t="s">
        <v>432</v>
      </c>
    </row>
    <row r="2137" spans="22:23" hidden="1" x14ac:dyDescent="0.2">
      <c r="V2137" s="176">
        <v>7672</v>
      </c>
      <c r="W2137" s="177" t="s">
        <v>447</v>
      </c>
    </row>
    <row r="2138" spans="22:23" hidden="1" x14ac:dyDescent="0.2">
      <c r="V2138" s="176">
        <v>7673</v>
      </c>
      <c r="W2138" s="177" t="s">
        <v>1731</v>
      </c>
    </row>
    <row r="2139" spans="22:23" hidden="1" x14ac:dyDescent="0.2">
      <c r="V2139" s="176">
        <v>7675</v>
      </c>
      <c r="W2139" s="177" t="s">
        <v>1732</v>
      </c>
    </row>
    <row r="2140" spans="22:23" hidden="1" x14ac:dyDescent="0.2">
      <c r="V2140" s="176">
        <v>7677</v>
      </c>
      <c r="W2140" s="177" t="s">
        <v>1583</v>
      </c>
    </row>
    <row r="2141" spans="22:23" hidden="1" x14ac:dyDescent="0.2">
      <c r="V2141" s="176">
        <v>7678</v>
      </c>
      <c r="W2141" s="177" t="s">
        <v>1706</v>
      </c>
    </row>
    <row r="2142" spans="22:23" hidden="1" x14ac:dyDescent="0.2">
      <c r="V2142" s="176">
        <v>7681</v>
      </c>
      <c r="W2142" s="177" t="s">
        <v>2636</v>
      </c>
    </row>
    <row r="2143" spans="22:23" hidden="1" x14ac:dyDescent="0.2">
      <c r="V2143" s="176">
        <v>7682</v>
      </c>
      <c r="W2143" s="177" t="s">
        <v>508</v>
      </c>
    </row>
    <row r="2144" spans="22:23" hidden="1" x14ac:dyDescent="0.2">
      <c r="V2144" s="176">
        <v>7683</v>
      </c>
      <c r="W2144" s="177" t="s">
        <v>951</v>
      </c>
    </row>
    <row r="2145" spans="22:23" hidden="1" x14ac:dyDescent="0.2">
      <c r="V2145" s="176">
        <v>7691</v>
      </c>
      <c r="W2145" s="177" t="s">
        <v>1584</v>
      </c>
    </row>
    <row r="2146" spans="22:23" hidden="1" x14ac:dyDescent="0.2">
      <c r="V2146" s="176">
        <v>7693</v>
      </c>
      <c r="W2146" s="177" t="s">
        <v>1585</v>
      </c>
    </row>
    <row r="2147" spans="22:23" hidden="1" x14ac:dyDescent="0.2">
      <c r="V2147" s="176">
        <v>7694</v>
      </c>
      <c r="W2147" s="177" t="s">
        <v>1586</v>
      </c>
    </row>
    <row r="2148" spans="22:23" hidden="1" x14ac:dyDescent="0.2">
      <c r="V2148" s="176">
        <v>7695</v>
      </c>
      <c r="W2148" s="177" t="s">
        <v>2145</v>
      </c>
    </row>
    <row r="2149" spans="22:23" hidden="1" x14ac:dyDescent="0.2">
      <c r="V2149" s="176">
        <v>7696</v>
      </c>
      <c r="W2149" s="177" t="s">
        <v>2147</v>
      </c>
    </row>
    <row r="2150" spans="22:23" hidden="1" x14ac:dyDescent="0.2">
      <c r="V2150" s="176">
        <v>7700</v>
      </c>
      <c r="W2150" s="177" t="s">
        <v>1943</v>
      </c>
    </row>
    <row r="2151" spans="22:23" hidden="1" x14ac:dyDescent="0.2">
      <c r="V2151" s="176">
        <v>7711</v>
      </c>
      <c r="W2151" s="177" t="s">
        <v>369</v>
      </c>
    </row>
    <row r="2152" spans="22:23" hidden="1" x14ac:dyDescent="0.2">
      <c r="V2152" s="176">
        <v>7712</v>
      </c>
      <c r="W2152" s="177" t="s">
        <v>677</v>
      </c>
    </row>
    <row r="2153" spans="22:23" hidden="1" x14ac:dyDescent="0.2">
      <c r="V2153" s="176">
        <v>7714</v>
      </c>
      <c r="W2153" s="177" t="s">
        <v>1587</v>
      </c>
    </row>
    <row r="2154" spans="22:23" hidden="1" x14ac:dyDescent="0.2">
      <c r="V2154" s="176">
        <v>7715</v>
      </c>
      <c r="W2154" s="177" t="s">
        <v>1588</v>
      </c>
    </row>
    <row r="2155" spans="22:23" hidden="1" x14ac:dyDescent="0.2">
      <c r="V2155" s="176">
        <v>7716</v>
      </c>
      <c r="W2155" s="177" t="s">
        <v>990</v>
      </c>
    </row>
    <row r="2156" spans="22:23" hidden="1" x14ac:dyDescent="0.2">
      <c r="V2156" s="176">
        <v>7717</v>
      </c>
      <c r="W2156" s="177" t="s">
        <v>1713</v>
      </c>
    </row>
    <row r="2157" spans="22:23" hidden="1" x14ac:dyDescent="0.2">
      <c r="V2157" s="176">
        <v>7718</v>
      </c>
      <c r="W2157" s="177" t="s">
        <v>2888</v>
      </c>
    </row>
    <row r="2158" spans="22:23" hidden="1" x14ac:dyDescent="0.2">
      <c r="V2158" s="176">
        <v>7720</v>
      </c>
      <c r="W2158" s="177" t="s">
        <v>2254</v>
      </c>
    </row>
    <row r="2159" spans="22:23" hidden="1" x14ac:dyDescent="0.2">
      <c r="V2159" s="176">
        <v>7722</v>
      </c>
      <c r="W2159" s="177" t="s">
        <v>164</v>
      </c>
    </row>
    <row r="2160" spans="22:23" hidden="1" x14ac:dyDescent="0.2">
      <c r="V2160" s="176">
        <v>7723</v>
      </c>
      <c r="W2160" s="177" t="s">
        <v>734</v>
      </c>
    </row>
    <row r="2161" spans="22:23" hidden="1" x14ac:dyDescent="0.2">
      <c r="V2161" s="176">
        <v>7724</v>
      </c>
      <c r="W2161" s="177" t="s">
        <v>767</v>
      </c>
    </row>
    <row r="2162" spans="22:23" hidden="1" x14ac:dyDescent="0.2">
      <c r="V2162" s="176">
        <v>7725</v>
      </c>
      <c r="W2162" s="177" t="s">
        <v>2600</v>
      </c>
    </row>
    <row r="2163" spans="22:23" hidden="1" x14ac:dyDescent="0.2">
      <c r="V2163" s="176">
        <v>7726</v>
      </c>
      <c r="W2163" s="177" t="s">
        <v>70</v>
      </c>
    </row>
    <row r="2164" spans="22:23" hidden="1" x14ac:dyDescent="0.2">
      <c r="V2164" s="176">
        <v>7727</v>
      </c>
      <c r="W2164" s="177" t="s">
        <v>2218</v>
      </c>
    </row>
    <row r="2165" spans="22:23" hidden="1" x14ac:dyDescent="0.2">
      <c r="V2165" s="176">
        <v>7728</v>
      </c>
      <c r="W2165" s="177" t="s">
        <v>2492</v>
      </c>
    </row>
    <row r="2166" spans="22:23" hidden="1" x14ac:dyDescent="0.2">
      <c r="V2166" s="176">
        <v>7729</v>
      </c>
      <c r="W2166" s="177" t="s">
        <v>871</v>
      </c>
    </row>
    <row r="2167" spans="22:23" hidden="1" x14ac:dyDescent="0.2">
      <c r="V2167" s="176">
        <v>7731</v>
      </c>
      <c r="W2167" s="177" t="s">
        <v>2031</v>
      </c>
    </row>
    <row r="2168" spans="22:23" hidden="1" x14ac:dyDescent="0.2">
      <c r="V2168" s="176">
        <v>7732</v>
      </c>
      <c r="W2168" s="177" t="s">
        <v>760</v>
      </c>
    </row>
    <row r="2169" spans="22:23" hidden="1" x14ac:dyDescent="0.2">
      <c r="V2169" s="176">
        <v>7733</v>
      </c>
      <c r="W2169" s="177" t="s">
        <v>1841</v>
      </c>
    </row>
    <row r="2170" spans="22:23" hidden="1" x14ac:dyDescent="0.2">
      <c r="V2170" s="176">
        <v>7735</v>
      </c>
      <c r="W2170" s="177" t="s">
        <v>2694</v>
      </c>
    </row>
    <row r="2171" spans="22:23" hidden="1" x14ac:dyDescent="0.2">
      <c r="V2171" s="176">
        <v>7737</v>
      </c>
      <c r="W2171" s="177" t="s">
        <v>2612</v>
      </c>
    </row>
    <row r="2172" spans="22:23" hidden="1" x14ac:dyDescent="0.2">
      <c r="V2172" s="176">
        <v>7741</v>
      </c>
      <c r="W2172" s="177" t="s">
        <v>2618</v>
      </c>
    </row>
    <row r="2173" spans="22:23" hidden="1" x14ac:dyDescent="0.2">
      <c r="V2173" s="176">
        <v>7742</v>
      </c>
      <c r="W2173" s="177" t="s">
        <v>460</v>
      </c>
    </row>
    <row r="2174" spans="22:23" hidden="1" x14ac:dyDescent="0.2">
      <c r="V2174" s="176">
        <v>7743</v>
      </c>
      <c r="W2174" s="177" t="s">
        <v>2402</v>
      </c>
    </row>
    <row r="2175" spans="22:23" hidden="1" x14ac:dyDescent="0.2">
      <c r="V2175" s="176">
        <v>7744</v>
      </c>
      <c r="W2175" s="177" t="s">
        <v>717</v>
      </c>
    </row>
    <row r="2176" spans="22:23" hidden="1" x14ac:dyDescent="0.2">
      <c r="V2176" s="176">
        <v>7745</v>
      </c>
      <c r="W2176" s="177" t="s">
        <v>2152</v>
      </c>
    </row>
    <row r="2177" spans="22:23" hidden="1" x14ac:dyDescent="0.2">
      <c r="V2177" s="176">
        <v>7747</v>
      </c>
      <c r="W2177" s="177" t="s">
        <v>442</v>
      </c>
    </row>
    <row r="2178" spans="22:23" hidden="1" x14ac:dyDescent="0.2">
      <c r="V2178" s="176">
        <v>7751</v>
      </c>
      <c r="W2178" s="177" t="s">
        <v>2605</v>
      </c>
    </row>
    <row r="2179" spans="22:23" hidden="1" x14ac:dyDescent="0.2">
      <c r="V2179" s="176">
        <v>7752</v>
      </c>
      <c r="W2179" s="177" t="s">
        <v>77</v>
      </c>
    </row>
    <row r="2180" spans="22:23" hidden="1" x14ac:dyDescent="0.2">
      <c r="V2180" s="176">
        <v>7753</v>
      </c>
      <c r="W2180" s="177" t="s">
        <v>2558</v>
      </c>
    </row>
    <row r="2181" spans="22:23" hidden="1" x14ac:dyDescent="0.2">
      <c r="V2181" s="176">
        <v>7754</v>
      </c>
      <c r="W2181" s="177" t="s">
        <v>471</v>
      </c>
    </row>
    <row r="2182" spans="22:23" hidden="1" x14ac:dyDescent="0.2">
      <c r="V2182" s="176">
        <v>7755</v>
      </c>
      <c r="W2182" s="177" t="s">
        <v>2878</v>
      </c>
    </row>
    <row r="2183" spans="22:23" hidden="1" x14ac:dyDescent="0.2">
      <c r="V2183" s="176">
        <v>7756</v>
      </c>
      <c r="W2183" s="177" t="s">
        <v>1589</v>
      </c>
    </row>
    <row r="2184" spans="22:23" hidden="1" x14ac:dyDescent="0.2">
      <c r="V2184" s="176">
        <v>7757</v>
      </c>
      <c r="W2184" s="177" t="s">
        <v>288</v>
      </c>
    </row>
    <row r="2185" spans="22:23" hidden="1" x14ac:dyDescent="0.2">
      <c r="V2185" s="176">
        <v>7758</v>
      </c>
      <c r="W2185" s="177" t="s">
        <v>1787</v>
      </c>
    </row>
    <row r="2186" spans="22:23" hidden="1" x14ac:dyDescent="0.2">
      <c r="V2186" s="176">
        <v>7759</v>
      </c>
      <c r="W2186" s="177" t="s">
        <v>1764</v>
      </c>
    </row>
    <row r="2187" spans="22:23" hidden="1" x14ac:dyDescent="0.2">
      <c r="V2187" s="176">
        <v>7761</v>
      </c>
      <c r="W2187" s="177" t="s">
        <v>1590</v>
      </c>
    </row>
    <row r="2188" spans="22:23" hidden="1" x14ac:dyDescent="0.2">
      <c r="V2188" s="176">
        <v>7762</v>
      </c>
      <c r="W2188" s="177" t="s">
        <v>2253</v>
      </c>
    </row>
    <row r="2189" spans="22:23" hidden="1" x14ac:dyDescent="0.2">
      <c r="V2189" s="176">
        <v>7763</v>
      </c>
      <c r="W2189" s="177" t="s">
        <v>284</v>
      </c>
    </row>
    <row r="2190" spans="22:23" hidden="1" x14ac:dyDescent="0.2">
      <c r="V2190" s="176">
        <v>7766</v>
      </c>
      <c r="W2190" s="177" t="s">
        <v>2902</v>
      </c>
    </row>
    <row r="2191" spans="22:23" hidden="1" x14ac:dyDescent="0.2">
      <c r="V2191" s="176">
        <v>7767</v>
      </c>
      <c r="W2191" s="177" t="s">
        <v>1206</v>
      </c>
    </row>
    <row r="2192" spans="22:23" hidden="1" x14ac:dyDescent="0.2">
      <c r="V2192" s="176">
        <v>7768</v>
      </c>
      <c r="W2192" s="177" t="s">
        <v>107</v>
      </c>
    </row>
    <row r="2193" spans="22:23" hidden="1" x14ac:dyDescent="0.2">
      <c r="V2193" s="176">
        <v>7771</v>
      </c>
      <c r="W2193" s="177" t="s">
        <v>2215</v>
      </c>
    </row>
    <row r="2194" spans="22:23" hidden="1" x14ac:dyDescent="0.2">
      <c r="V2194" s="176">
        <v>7772</v>
      </c>
      <c r="W2194" s="177" t="s">
        <v>92</v>
      </c>
    </row>
    <row r="2195" spans="22:23" hidden="1" x14ac:dyDescent="0.2">
      <c r="V2195" s="176">
        <v>7773</v>
      </c>
      <c r="W2195" s="177" t="s">
        <v>91</v>
      </c>
    </row>
    <row r="2196" spans="22:23" hidden="1" x14ac:dyDescent="0.2">
      <c r="V2196" s="176">
        <v>7774</v>
      </c>
      <c r="W2196" s="177" t="s">
        <v>1855</v>
      </c>
    </row>
    <row r="2197" spans="22:23" hidden="1" x14ac:dyDescent="0.2">
      <c r="V2197" s="176">
        <v>7775</v>
      </c>
      <c r="W2197" s="177" t="s">
        <v>1812</v>
      </c>
    </row>
    <row r="2198" spans="22:23" hidden="1" x14ac:dyDescent="0.2">
      <c r="V2198" s="176">
        <v>7781</v>
      </c>
      <c r="W2198" s="177" t="s">
        <v>1786</v>
      </c>
    </row>
    <row r="2199" spans="22:23" hidden="1" x14ac:dyDescent="0.2">
      <c r="V2199" s="176">
        <v>7782</v>
      </c>
      <c r="W2199" s="177" t="s">
        <v>2449</v>
      </c>
    </row>
    <row r="2200" spans="22:23" hidden="1" x14ac:dyDescent="0.2">
      <c r="V2200" s="176">
        <v>7783</v>
      </c>
      <c r="W2200" s="177" t="s">
        <v>1830</v>
      </c>
    </row>
    <row r="2201" spans="22:23" hidden="1" x14ac:dyDescent="0.2">
      <c r="V2201" s="176">
        <v>7784</v>
      </c>
      <c r="W2201" s="177" t="s">
        <v>2028</v>
      </c>
    </row>
    <row r="2202" spans="22:23" hidden="1" x14ac:dyDescent="0.2">
      <c r="V2202" s="176">
        <v>7785</v>
      </c>
      <c r="W2202" s="177" t="s">
        <v>2463</v>
      </c>
    </row>
    <row r="2203" spans="22:23" hidden="1" x14ac:dyDescent="0.2">
      <c r="V2203" s="176">
        <v>7800</v>
      </c>
      <c r="W2203" s="177" t="s">
        <v>2474</v>
      </c>
    </row>
    <row r="2204" spans="22:23" hidden="1" x14ac:dyDescent="0.2">
      <c r="V2204" s="176">
        <v>7811</v>
      </c>
      <c r="W2204" s="177" t="s">
        <v>2883</v>
      </c>
    </row>
    <row r="2205" spans="22:23" hidden="1" x14ac:dyDescent="0.2">
      <c r="V2205" s="176">
        <v>7812</v>
      </c>
      <c r="W2205" s="177" t="s">
        <v>842</v>
      </c>
    </row>
    <row r="2206" spans="22:23" hidden="1" x14ac:dyDescent="0.2">
      <c r="V2206" s="176">
        <v>7813</v>
      </c>
      <c r="W2206" s="177" t="s">
        <v>2598</v>
      </c>
    </row>
    <row r="2207" spans="22:23" hidden="1" x14ac:dyDescent="0.2">
      <c r="V2207" s="176">
        <v>7814</v>
      </c>
      <c r="W2207" s="177" t="s">
        <v>2475</v>
      </c>
    </row>
    <row r="2208" spans="22:23" hidden="1" x14ac:dyDescent="0.2">
      <c r="V2208" s="176">
        <v>7815</v>
      </c>
      <c r="W2208" s="177" t="s">
        <v>933</v>
      </c>
    </row>
    <row r="2209" spans="22:23" hidden="1" x14ac:dyDescent="0.2">
      <c r="V2209" s="176">
        <v>7817</v>
      </c>
      <c r="W2209" s="177" t="s">
        <v>1844</v>
      </c>
    </row>
    <row r="2210" spans="22:23" hidden="1" x14ac:dyDescent="0.2">
      <c r="V2210" s="176">
        <v>7818</v>
      </c>
      <c r="W2210" s="177" t="s">
        <v>1591</v>
      </c>
    </row>
    <row r="2211" spans="22:23" hidden="1" x14ac:dyDescent="0.2">
      <c r="V2211" s="176">
        <v>7821</v>
      </c>
      <c r="W2211" s="177" t="s">
        <v>1202</v>
      </c>
    </row>
    <row r="2212" spans="22:23" hidden="1" x14ac:dyDescent="0.2">
      <c r="V2212" s="176">
        <v>7822</v>
      </c>
      <c r="W2212" s="177" t="s">
        <v>2004</v>
      </c>
    </row>
    <row r="2213" spans="22:23" hidden="1" x14ac:dyDescent="0.2">
      <c r="V2213" s="176">
        <v>7823</v>
      </c>
      <c r="W2213" s="177" t="s">
        <v>2476</v>
      </c>
    </row>
    <row r="2214" spans="22:23" hidden="1" x14ac:dyDescent="0.2">
      <c r="V2214" s="176">
        <v>7824</v>
      </c>
      <c r="W2214" s="177" t="s">
        <v>711</v>
      </c>
    </row>
    <row r="2215" spans="22:23" hidden="1" x14ac:dyDescent="0.2">
      <c r="V2215" s="176">
        <v>7825</v>
      </c>
      <c r="W2215" s="177" t="s">
        <v>2157</v>
      </c>
    </row>
    <row r="2216" spans="22:23" hidden="1" x14ac:dyDescent="0.2">
      <c r="V2216" s="176">
        <v>7826</v>
      </c>
      <c r="W2216" s="177" t="s">
        <v>254</v>
      </c>
    </row>
    <row r="2217" spans="22:23" hidden="1" x14ac:dyDescent="0.2">
      <c r="V2217" s="176">
        <v>7827</v>
      </c>
      <c r="W2217" s="177" t="s">
        <v>1119</v>
      </c>
    </row>
    <row r="2218" spans="22:23" hidden="1" x14ac:dyDescent="0.2">
      <c r="V2218" s="176">
        <v>7831</v>
      </c>
      <c r="W2218" s="177" t="s">
        <v>2255</v>
      </c>
    </row>
    <row r="2219" spans="22:23" hidden="1" x14ac:dyDescent="0.2">
      <c r="V2219" s="176">
        <v>7833</v>
      </c>
      <c r="W2219" s="177" t="s">
        <v>2684</v>
      </c>
    </row>
    <row r="2220" spans="22:23" hidden="1" x14ac:dyDescent="0.2">
      <c r="V2220" s="176">
        <v>7834</v>
      </c>
      <c r="W2220" s="177" t="s">
        <v>2756</v>
      </c>
    </row>
    <row r="2221" spans="22:23" hidden="1" x14ac:dyDescent="0.2">
      <c r="V2221" s="176">
        <v>7835</v>
      </c>
      <c r="W2221" s="177" t="s">
        <v>2768</v>
      </c>
    </row>
    <row r="2222" spans="22:23" hidden="1" x14ac:dyDescent="0.2">
      <c r="V2222" s="176">
        <v>7836</v>
      </c>
      <c r="W2222" s="177" t="s">
        <v>2182</v>
      </c>
    </row>
    <row r="2223" spans="22:23" hidden="1" x14ac:dyDescent="0.2">
      <c r="V2223" s="176">
        <v>7837</v>
      </c>
      <c r="W2223" s="177" t="s">
        <v>943</v>
      </c>
    </row>
    <row r="2224" spans="22:23" hidden="1" x14ac:dyDescent="0.2">
      <c r="V2224" s="176">
        <v>7838</v>
      </c>
      <c r="W2224" s="177" t="s">
        <v>64</v>
      </c>
    </row>
    <row r="2225" spans="22:23" hidden="1" x14ac:dyDescent="0.2">
      <c r="V2225" s="176">
        <v>7839</v>
      </c>
      <c r="W2225" s="177" t="s">
        <v>151</v>
      </c>
    </row>
    <row r="2226" spans="22:23" hidden="1" x14ac:dyDescent="0.2">
      <c r="V2226" s="176">
        <v>7841</v>
      </c>
      <c r="W2226" s="177" t="s">
        <v>2431</v>
      </c>
    </row>
    <row r="2227" spans="22:23" hidden="1" x14ac:dyDescent="0.2">
      <c r="V2227" s="176">
        <v>7843</v>
      </c>
      <c r="W2227" s="177" t="s">
        <v>2767</v>
      </c>
    </row>
    <row r="2228" spans="22:23" hidden="1" x14ac:dyDescent="0.2">
      <c r="V2228" s="176">
        <v>7846</v>
      </c>
      <c r="W2228" s="177" t="s">
        <v>2358</v>
      </c>
    </row>
    <row r="2229" spans="22:23" hidden="1" x14ac:dyDescent="0.2">
      <c r="V2229" s="176">
        <v>7847</v>
      </c>
      <c r="W2229" s="177" t="s">
        <v>1705</v>
      </c>
    </row>
    <row r="2230" spans="22:23" hidden="1" x14ac:dyDescent="0.2">
      <c r="V2230" s="176">
        <v>7849</v>
      </c>
      <c r="W2230" s="177" t="s">
        <v>658</v>
      </c>
    </row>
    <row r="2231" spans="22:23" hidden="1" x14ac:dyDescent="0.2">
      <c r="V2231" s="176">
        <v>7850</v>
      </c>
      <c r="W2231" s="177" t="s">
        <v>659</v>
      </c>
    </row>
    <row r="2232" spans="22:23" hidden="1" x14ac:dyDescent="0.2">
      <c r="V2232" s="176">
        <v>7851</v>
      </c>
      <c r="W2232" s="177" t="s">
        <v>660</v>
      </c>
    </row>
    <row r="2233" spans="22:23" hidden="1" x14ac:dyDescent="0.2">
      <c r="V2233" s="176">
        <v>7853</v>
      </c>
      <c r="W2233" s="177" t="s">
        <v>864</v>
      </c>
    </row>
    <row r="2234" spans="22:23" hidden="1" x14ac:dyDescent="0.2">
      <c r="V2234" s="176">
        <v>7854</v>
      </c>
      <c r="W2234" s="177" t="s">
        <v>1877</v>
      </c>
    </row>
    <row r="2235" spans="22:23" hidden="1" x14ac:dyDescent="0.2">
      <c r="V2235" s="176">
        <v>7900</v>
      </c>
      <c r="W2235" s="177" t="s">
        <v>1592</v>
      </c>
    </row>
    <row r="2236" spans="22:23" hidden="1" x14ac:dyDescent="0.2">
      <c r="V2236" s="176">
        <v>7911</v>
      </c>
      <c r="W2236" s="177" t="s">
        <v>485</v>
      </c>
    </row>
    <row r="2237" spans="22:23" hidden="1" x14ac:dyDescent="0.2">
      <c r="V2237" s="176">
        <v>7912</v>
      </c>
      <c r="W2237" s="177" t="s">
        <v>2143</v>
      </c>
    </row>
    <row r="2238" spans="22:23" hidden="1" x14ac:dyDescent="0.2">
      <c r="V2238" s="176">
        <v>7913</v>
      </c>
      <c r="W2238" s="177" t="s">
        <v>2625</v>
      </c>
    </row>
    <row r="2239" spans="22:23" hidden="1" x14ac:dyDescent="0.2">
      <c r="V2239" s="176">
        <v>7914</v>
      </c>
      <c r="W2239" s="177" t="s">
        <v>2403</v>
      </c>
    </row>
    <row r="2240" spans="22:23" hidden="1" x14ac:dyDescent="0.2">
      <c r="V2240" s="176">
        <v>7915</v>
      </c>
      <c r="W2240" s="177" t="s">
        <v>2627</v>
      </c>
    </row>
    <row r="2241" spans="22:23" hidden="1" x14ac:dyDescent="0.2">
      <c r="V2241" s="176">
        <v>7918</v>
      </c>
      <c r="W2241" s="177" t="s">
        <v>2868</v>
      </c>
    </row>
    <row r="2242" spans="22:23" hidden="1" x14ac:dyDescent="0.2">
      <c r="V2242" s="176">
        <v>7921</v>
      </c>
      <c r="W2242" s="177" t="s">
        <v>2507</v>
      </c>
    </row>
    <row r="2243" spans="22:23" hidden="1" x14ac:dyDescent="0.2">
      <c r="V2243" s="176">
        <v>7922</v>
      </c>
      <c r="W2243" s="177" t="s">
        <v>2519</v>
      </c>
    </row>
    <row r="2244" spans="22:23" hidden="1" x14ac:dyDescent="0.2">
      <c r="V2244" s="176">
        <v>7923</v>
      </c>
      <c r="W2244" s="177" t="s">
        <v>378</v>
      </c>
    </row>
    <row r="2245" spans="22:23" hidden="1" x14ac:dyDescent="0.2">
      <c r="V2245" s="176">
        <v>7924</v>
      </c>
      <c r="W2245" s="177" t="s">
        <v>2519</v>
      </c>
    </row>
    <row r="2246" spans="22:23" hidden="1" x14ac:dyDescent="0.2">
      <c r="V2246" s="176">
        <v>7925</v>
      </c>
      <c r="W2246" s="177" t="s">
        <v>2506</v>
      </c>
    </row>
    <row r="2247" spans="22:23" hidden="1" x14ac:dyDescent="0.2">
      <c r="V2247" s="176">
        <v>7926</v>
      </c>
      <c r="W2247" s="177" t="s">
        <v>39</v>
      </c>
    </row>
    <row r="2248" spans="22:23" hidden="1" x14ac:dyDescent="0.2">
      <c r="V2248" s="176">
        <v>7931</v>
      </c>
      <c r="W2248" s="177" t="s">
        <v>570</v>
      </c>
    </row>
    <row r="2249" spans="22:23" hidden="1" x14ac:dyDescent="0.2">
      <c r="V2249" s="176">
        <v>7932</v>
      </c>
      <c r="W2249" s="177" t="s">
        <v>2690</v>
      </c>
    </row>
    <row r="2250" spans="22:23" hidden="1" x14ac:dyDescent="0.2">
      <c r="V2250" s="176">
        <v>7934</v>
      </c>
      <c r="W2250" s="177" t="s">
        <v>236</v>
      </c>
    </row>
    <row r="2251" spans="22:23" hidden="1" x14ac:dyDescent="0.2">
      <c r="V2251" s="176">
        <v>7935</v>
      </c>
      <c r="W2251" s="177" t="s">
        <v>1002</v>
      </c>
    </row>
    <row r="2252" spans="22:23" hidden="1" x14ac:dyDescent="0.2">
      <c r="V2252" s="176">
        <v>7936</v>
      </c>
      <c r="W2252" s="177" t="s">
        <v>2639</v>
      </c>
    </row>
    <row r="2253" spans="22:23" hidden="1" x14ac:dyDescent="0.2">
      <c r="V2253" s="176">
        <v>7937</v>
      </c>
      <c r="W2253" s="177" t="s">
        <v>467</v>
      </c>
    </row>
    <row r="2254" spans="22:23" hidden="1" x14ac:dyDescent="0.2">
      <c r="V2254" s="176">
        <v>7938</v>
      </c>
      <c r="W2254" s="177" t="s">
        <v>1593</v>
      </c>
    </row>
    <row r="2255" spans="22:23" hidden="1" x14ac:dyDescent="0.2">
      <c r="V2255" s="176">
        <v>7940</v>
      </c>
      <c r="W2255" s="177" t="s">
        <v>2641</v>
      </c>
    </row>
    <row r="2256" spans="22:23" hidden="1" x14ac:dyDescent="0.2">
      <c r="V2256" s="176">
        <v>7951</v>
      </c>
      <c r="W2256" s="177" t="s">
        <v>2552</v>
      </c>
    </row>
    <row r="2257" spans="22:23" hidden="1" x14ac:dyDescent="0.2">
      <c r="V2257" s="176">
        <v>7952</v>
      </c>
      <c r="W2257" s="177" t="s">
        <v>69</v>
      </c>
    </row>
    <row r="2258" spans="22:23" hidden="1" x14ac:dyDescent="0.2">
      <c r="V2258" s="176">
        <v>7953</v>
      </c>
      <c r="W2258" s="177" t="s">
        <v>1180</v>
      </c>
    </row>
    <row r="2259" spans="22:23" hidden="1" x14ac:dyDescent="0.2">
      <c r="V2259" s="176">
        <v>7954</v>
      </c>
      <c r="W2259" s="177" t="s">
        <v>1828</v>
      </c>
    </row>
    <row r="2260" spans="22:23" hidden="1" x14ac:dyDescent="0.2">
      <c r="V2260" s="176">
        <v>7956</v>
      </c>
      <c r="W2260" s="177" t="s">
        <v>2538</v>
      </c>
    </row>
    <row r="2261" spans="22:23" hidden="1" x14ac:dyDescent="0.2">
      <c r="V2261" s="176">
        <v>7957</v>
      </c>
      <c r="W2261" s="177" t="s">
        <v>1594</v>
      </c>
    </row>
    <row r="2262" spans="22:23" hidden="1" x14ac:dyDescent="0.2">
      <c r="V2262" s="176">
        <v>7958</v>
      </c>
      <c r="W2262" s="177" t="s">
        <v>1595</v>
      </c>
    </row>
    <row r="2263" spans="22:23" hidden="1" x14ac:dyDescent="0.2">
      <c r="V2263" s="176">
        <v>7960</v>
      </c>
      <c r="W2263" s="177" t="s">
        <v>2532</v>
      </c>
    </row>
    <row r="2264" spans="22:23" hidden="1" x14ac:dyDescent="0.2">
      <c r="V2264" s="176">
        <v>7964</v>
      </c>
      <c r="W2264" s="177" t="s">
        <v>1987</v>
      </c>
    </row>
    <row r="2265" spans="22:23" hidden="1" x14ac:dyDescent="0.2">
      <c r="V2265" s="176">
        <v>7965</v>
      </c>
      <c r="W2265" s="177" t="s">
        <v>661</v>
      </c>
    </row>
    <row r="2266" spans="22:23" hidden="1" x14ac:dyDescent="0.2">
      <c r="V2266" s="176">
        <v>7966</v>
      </c>
      <c r="W2266" s="177" t="s">
        <v>461</v>
      </c>
    </row>
    <row r="2267" spans="22:23" hidden="1" x14ac:dyDescent="0.2">
      <c r="V2267" s="176">
        <v>7967</v>
      </c>
      <c r="W2267" s="177" t="s">
        <v>1852</v>
      </c>
    </row>
    <row r="2268" spans="22:23" hidden="1" x14ac:dyDescent="0.2">
      <c r="V2268" s="176">
        <v>7968</v>
      </c>
      <c r="W2268" s="177" t="s">
        <v>786</v>
      </c>
    </row>
    <row r="2269" spans="22:23" hidden="1" x14ac:dyDescent="0.2">
      <c r="V2269" s="176">
        <v>7971</v>
      </c>
      <c r="W2269" s="177" t="s">
        <v>982</v>
      </c>
    </row>
    <row r="2270" spans="22:23" hidden="1" x14ac:dyDescent="0.2">
      <c r="V2270" s="176">
        <v>7972</v>
      </c>
      <c r="W2270" s="177" t="s">
        <v>2279</v>
      </c>
    </row>
    <row r="2271" spans="22:23" hidden="1" x14ac:dyDescent="0.2">
      <c r="V2271" s="176">
        <v>7973</v>
      </c>
      <c r="W2271" s="177" t="s">
        <v>20</v>
      </c>
    </row>
    <row r="2272" spans="22:23" hidden="1" x14ac:dyDescent="0.2">
      <c r="V2272" s="176">
        <v>7975</v>
      </c>
      <c r="W2272" s="177" t="s">
        <v>1174</v>
      </c>
    </row>
    <row r="2273" spans="22:23" hidden="1" x14ac:dyDescent="0.2">
      <c r="V2273" s="176">
        <v>7976</v>
      </c>
      <c r="W2273" s="177" t="s">
        <v>114</v>
      </c>
    </row>
    <row r="2274" spans="22:23" hidden="1" x14ac:dyDescent="0.2">
      <c r="V2274" s="176">
        <v>7977</v>
      </c>
      <c r="W2274" s="177" t="s">
        <v>2308</v>
      </c>
    </row>
    <row r="2275" spans="22:23" hidden="1" x14ac:dyDescent="0.2">
      <c r="V2275" s="176">
        <v>7979</v>
      </c>
      <c r="W2275" s="177" t="s">
        <v>662</v>
      </c>
    </row>
    <row r="2276" spans="22:23" hidden="1" x14ac:dyDescent="0.2">
      <c r="V2276" s="176">
        <v>7980</v>
      </c>
      <c r="W2276" s="177" t="s">
        <v>2279</v>
      </c>
    </row>
    <row r="2277" spans="22:23" hidden="1" x14ac:dyDescent="0.2">
      <c r="V2277" s="176">
        <v>7981</v>
      </c>
      <c r="W2277" s="177" t="s">
        <v>2865</v>
      </c>
    </row>
    <row r="2278" spans="22:23" hidden="1" x14ac:dyDescent="0.2">
      <c r="V2278" s="176">
        <v>7985</v>
      </c>
      <c r="W2278" s="177" t="s">
        <v>1993</v>
      </c>
    </row>
    <row r="2279" spans="22:23" hidden="1" x14ac:dyDescent="0.2">
      <c r="V2279" s="176">
        <v>7986</v>
      </c>
      <c r="W2279" s="177" t="s">
        <v>1195</v>
      </c>
    </row>
    <row r="2280" spans="22:23" hidden="1" x14ac:dyDescent="0.2">
      <c r="V2280" s="176">
        <v>7987</v>
      </c>
      <c r="W2280" s="177" t="s">
        <v>1023</v>
      </c>
    </row>
    <row r="2281" spans="22:23" hidden="1" x14ac:dyDescent="0.2">
      <c r="V2281" s="176">
        <v>7988</v>
      </c>
      <c r="W2281" s="177" t="s">
        <v>612</v>
      </c>
    </row>
    <row r="2282" spans="22:23" hidden="1" x14ac:dyDescent="0.2">
      <c r="V2282" s="176">
        <v>8000</v>
      </c>
      <c r="W2282" s="177" t="s">
        <v>2613</v>
      </c>
    </row>
    <row r="2283" spans="22:23" hidden="1" x14ac:dyDescent="0.2">
      <c r="V2283" s="176">
        <v>8002</v>
      </c>
      <c r="W2283" s="177" t="s">
        <v>1596</v>
      </c>
    </row>
    <row r="2284" spans="22:23" hidden="1" x14ac:dyDescent="0.2">
      <c r="V2284" s="176">
        <v>8019</v>
      </c>
      <c r="W2284" s="177" t="s">
        <v>1597</v>
      </c>
    </row>
    <row r="2285" spans="22:23" hidden="1" x14ac:dyDescent="0.2">
      <c r="V2285" s="176">
        <v>8041</v>
      </c>
      <c r="W2285" s="177" t="s">
        <v>590</v>
      </c>
    </row>
    <row r="2286" spans="22:23" hidden="1" x14ac:dyDescent="0.2">
      <c r="V2286" s="176">
        <v>8042</v>
      </c>
      <c r="W2286" s="177" t="s">
        <v>1942</v>
      </c>
    </row>
    <row r="2287" spans="22:23" hidden="1" x14ac:dyDescent="0.2">
      <c r="V2287" s="176">
        <v>8043</v>
      </c>
      <c r="W2287" s="177" t="s">
        <v>1024</v>
      </c>
    </row>
    <row r="2288" spans="22:23" hidden="1" x14ac:dyDescent="0.2">
      <c r="V2288" s="176">
        <v>8044</v>
      </c>
      <c r="W2288" s="177" t="s">
        <v>1178</v>
      </c>
    </row>
    <row r="2289" spans="22:23" hidden="1" x14ac:dyDescent="0.2">
      <c r="V2289" s="176">
        <v>8045</v>
      </c>
      <c r="W2289" s="177" t="s">
        <v>1026</v>
      </c>
    </row>
    <row r="2290" spans="22:23" hidden="1" x14ac:dyDescent="0.2">
      <c r="V2290" s="176">
        <v>8046</v>
      </c>
      <c r="W2290" s="177" t="s">
        <v>314</v>
      </c>
    </row>
    <row r="2291" spans="22:23" hidden="1" x14ac:dyDescent="0.2">
      <c r="V2291" s="176">
        <v>8051</v>
      </c>
      <c r="W2291" s="177" t="s">
        <v>2445</v>
      </c>
    </row>
    <row r="2292" spans="22:23" hidden="1" x14ac:dyDescent="0.2">
      <c r="V2292" s="176">
        <v>8052</v>
      </c>
      <c r="W2292" s="177" t="s">
        <v>766</v>
      </c>
    </row>
    <row r="2293" spans="22:23" hidden="1" x14ac:dyDescent="0.2">
      <c r="V2293" s="176">
        <v>8053</v>
      </c>
      <c r="W2293" s="177" t="s">
        <v>448</v>
      </c>
    </row>
    <row r="2294" spans="22:23" hidden="1" x14ac:dyDescent="0.2">
      <c r="V2294" s="176">
        <v>8054</v>
      </c>
      <c r="W2294" s="177" t="s">
        <v>356</v>
      </c>
    </row>
    <row r="2295" spans="22:23" hidden="1" x14ac:dyDescent="0.2">
      <c r="V2295" s="176">
        <v>8055</v>
      </c>
      <c r="W2295" s="177" t="s">
        <v>355</v>
      </c>
    </row>
    <row r="2296" spans="22:23" hidden="1" x14ac:dyDescent="0.2">
      <c r="V2296" s="176">
        <v>8056</v>
      </c>
      <c r="W2296" s="177" t="s">
        <v>311</v>
      </c>
    </row>
    <row r="2297" spans="22:23" hidden="1" x14ac:dyDescent="0.2">
      <c r="V2297" s="176">
        <v>8060</v>
      </c>
      <c r="W2297" s="177" t="s">
        <v>1953</v>
      </c>
    </row>
    <row r="2298" spans="22:23" hidden="1" x14ac:dyDescent="0.2">
      <c r="V2298" s="176">
        <v>8065</v>
      </c>
      <c r="W2298" s="177" t="s">
        <v>2052</v>
      </c>
    </row>
    <row r="2299" spans="22:23" hidden="1" x14ac:dyDescent="0.2">
      <c r="V2299" s="176">
        <v>8066</v>
      </c>
      <c r="W2299" s="177" t="s">
        <v>2333</v>
      </c>
    </row>
    <row r="2300" spans="22:23" hidden="1" x14ac:dyDescent="0.2">
      <c r="V2300" s="176">
        <v>8071</v>
      </c>
      <c r="W2300" s="177" t="s">
        <v>1810</v>
      </c>
    </row>
    <row r="2301" spans="22:23" hidden="1" x14ac:dyDescent="0.2">
      <c r="V2301" s="176">
        <v>8072</v>
      </c>
      <c r="W2301" s="177" t="s">
        <v>2536</v>
      </c>
    </row>
    <row r="2302" spans="22:23" hidden="1" x14ac:dyDescent="0.2">
      <c r="V2302" s="176">
        <v>8073</v>
      </c>
      <c r="W2302" s="177" t="s">
        <v>530</v>
      </c>
    </row>
    <row r="2303" spans="22:23" hidden="1" x14ac:dyDescent="0.2">
      <c r="V2303" s="176">
        <v>8074</v>
      </c>
      <c r="W2303" s="177" t="s">
        <v>584</v>
      </c>
    </row>
    <row r="2304" spans="22:23" hidden="1" x14ac:dyDescent="0.2">
      <c r="V2304" s="176">
        <v>8080</v>
      </c>
      <c r="W2304" s="177" t="s">
        <v>449</v>
      </c>
    </row>
    <row r="2305" spans="22:23" hidden="1" x14ac:dyDescent="0.2">
      <c r="V2305" s="176">
        <v>8081</v>
      </c>
      <c r="W2305" s="177" t="s">
        <v>158</v>
      </c>
    </row>
    <row r="2306" spans="22:23" hidden="1" x14ac:dyDescent="0.2">
      <c r="V2306" s="176">
        <v>8082</v>
      </c>
      <c r="W2306" s="177" t="s">
        <v>838</v>
      </c>
    </row>
    <row r="2307" spans="22:23" hidden="1" x14ac:dyDescent="0.2">
      <c r="V2307" s="176">
        <v>8083</v>
      </c>
      <c r="W2307" s="177" t="s">
        <v>531</v>
      </c>
    </row>
    <row r="2308" spans="22:23" hidden="1" x14ac:dyDescent="0.2">
      <c r="V2308" s="176">
        <v>8085</v>
      </c>
      <c r="W2308" s="177" t="s">
        <v>79</v>
      </c>
    </row>
    <row r="2309" spans="22:23" hidden="1" x14ac:dyDescent="0.2">
      <c r="V2309" s="176">
        <v>8086</v>
      </c>
      <c r="W2309" s="177" t="s">
        <v>769</v>
      </c>
    </row>
    <row r="2310" spans="22:23" hidden="1" x14ac:dyDescent="0.2">
      <c r="V2310" s="176">
        <v>8087</v>
      </c>
      <c r="W2310" s="177" t="s">
        <v>231</v>
      </c>
    </row>
    <row r="2311" spans="22:23" hidden="1" x14ac:dyDescent="0.2">
      <c r="V2311" s="176">
        <v>8088</v>
      </c>
      <c r="W2311" s="177" t="s">
        <v>2695</v>
      </c>
    </row>
    <row r="2312" spans="22:23" hidden="1" x14ac:dyDescent="0.2">
      <c r="V2312" s="176">
        <v>8089</v>
      </c>
      <c r="W2312" s="177" t="s">
        <v>78</v>
      </c>
    </row>
    <row r="2313" spans="22:23" hidden="1" x14ac:dyDescent="0.2">
      <c r="V2313" s="176">
        <v>8092</v>
      </c>
      <c r="W2313" s="177" t="s">
        <v>2242</v>
      </c>
    </row>
    <row r="2314" spans="22:23" hidden="1" x14ac:dyDescent="0.2">
      <c r="V2314" s="176">
        <v>8093</v>
      </c>
      <c r="W2314" s="177" t="s">
        <v>1794</v>
      </c>
    </row>
    <row r="2315" spans="22:23" hidden="1" x14ac:dyDescent="0.2">
      <c r="V2315" s="176">
        <v>8095</v>
      </c>
      <c r="W2315" s="177" t="s">
        <v>2210</v>
      </c>
    </row>
    <row r="2316" spans="22:23" hidden="1" x14ac:dyDescent="0.2">
      <c r="V2316" s="176">
        <v>8096</v>
      </c>
      <c r="W2316" s="177" t="s">
        <v>2537</v>
      </c>
    </row>
    <row r="2317" spans="22:23" hidden="1" x14ac:dyDescent="0.2">
      <c r="V2317" s="176">
        <v>8097</v>
      </c>
      <c r="W2317" s="177" t="s">
        <v>1971</v>
      </c>
    </row>
    <row r="2318" spans="22:23" hidden="1" x14ac:dyDescent="0.2">
      <c r="V2318" s="176">
        <v>8100</v>
      </c>
      <c r="W2318" s="177" t="s">
        <v>33</v>
      </c>
    </row>
    <row r="2319" spans="22:23" hidden="1" x14ac:dyDescent="0.2">
      <c r="V2319" s="176">
        <v>8103</v>
      </c>
      <c r="W2319" s="177" t="s">
        <v>1598</v>
      </c>
    </row>
    <row r="2320" spans="22:23" hidden="1" x14ac:dyDescent="0.2">
      <c r="V2320" s="176">
        <v>8104</v>
      </c>
      <c r="W2320" s="177" t="s">
        <v>33</v>
      </c>
    </row>
    <row r="2321" spans="22:23" hidden="1" x14ac:dyDescent="0.2">
      <c r="V2321" s="176">
        <v>8105</v>
      </c>
      <c r="W2321" s="177" t="s">
        <v>2271</v>
      </c>
    </row>
    <row r="2322" spans="22:23" hidden="1" x14ac:dyDescent="0.2">
      <c r="V2322" s="176">
        <v>8109</v>
      </c>
      <c r="W2322" s="177" t="s">
        <v>2765</v>
      </c>
    </row>
    <row r="2323" spans="22:23" hidden="1" x14ac:dyDescent="0.2">
      <c r="V2323" s="176">
        <v>8111</v>
      </c>
      <c r="W2323" s="177" t="s">
        <v>2471</v>
      </c>
    </row>
    <row r="2324" spans="22:23" hidden="1" x14ac:dyDescent="0.2">
      <c r="V2324" s="176">
        <v>8112</v>
      </c>
      <c r="W2324" s="177" t="s">
        <v>165</v>
      </c>
    </row>
    <row r="2325" spans="22:23" hidden="1" x14ac:dyDescent="0.2">
      <c r="V2325" s="176">
        <v>8113</v>
      </c>
      <c r="W2325" s="177" t="s">
        <v>1599</v>
      </c>
    </row>
    <row r="2326" spans="22:23" hidden="1" x14ac:dyDescent="0.2">
      <c r="V2326" s="176">
        <v>8121</v>
      </c>
      <c r="W2326" s="177" t="s">
        <v>2697</v>
      </c>
    </row>
    <row r="2327" spans="22:23" hidden="1" x14ac:dyDescent="0.2">
      <c r="V2327" s="176">
        <v>8122</v>
      </c>
      <c r="W2327" s="177" t="s">
        <v>600</v>
      </c>
    </row>
    <row r="2328" spans="22:23" hidden="1" x14ac:dyDescent="0.2">
      <c r="V2328" s="176">
        <v>8123</v>
      </c>
      <c r="W2328" s="177" t="s">
        <v>2522</v>
      </c>
    </row>
    <row r="2329" spans="22:23" hidden="1" x14ac:dyDescent="0.2">
      <c r="V2329" s="176">
        <v>8124</v>
      </c>
      <c r="W2329" s="177" t="s">
        <v>1600</v>
      </c>
    </row>
    <row r="2330" spans="22:23" hidden="1" x14ac:dyDescent="0.2">
      <c r="V2330" s="176">
        <v>8125</v>
      </c>
      <c r="W2330" s="177" t="s">
        <v>2446</v>
      </c>
    </row>
    <row r="2331" spans="22:23" hidden="1" x14ac:dyDescent="0.2">
      <c r="V2331" s="176">
        <v>8126</v>
      </c>
      <c r="W2331" s="177" t="s">
        <v>2455</v>
      </c>
    </row>
    <row r="2332" spans="22:23" hidden="1" x14ac:dyDescent="0.2">
      <c r="V2332" s="176">
        <v>8127</v>
      </c>
      <c r="W2332" s="177" t="s">
        <v>204</v>
      </c>
    </row>
    <row r="2333" spans="22:23" hidden="1" x14ac:dyDescent="0.2">
      <c r="V2333" s="176">
        <v>8128</v>
      </c>
      <c r="W2333" s="177" t="s">
        <v>1601</v>
      </c>
    </row>
    <row r="2334" spans="22:23" hidden="1" x14ac:dyDescent="0.2">
      <c r="V2334" s="176">
        <v>8130</v>
      </c>
      <c r="W2334" s="177" t="s">
        <v>723</v>
      </c>
    </row>
    <row r="2335" spans="22:23" hidden="1" x14ac:dyDescent="0.2">
      <c r="V2335" s="176">
        <v>8131</v>
      </c>
      <c r="W2335" s="177" t="s">
        <v>1602</v>
      </c>
    </row>
    <row r="2336" spans="22:23" hidden="1" x14ac:dyDescent="0.2">
      <c r="V2336" s="176">
        <v>8132</v>
      </c>
      <c r="W2336" s="177" t="s">
        <v>1776</v>
      </c>
    </row>
    <row r="2337" spans="22:23" hidden="1" x14ac:dyDescent="0.2">
      <c r="V2337" s="176">
        <v>8133</v>
      </c>
      <c r="W2337" s="177" t="s">
        <v>1917</v>
      </c>
    </row>
    <row r="2338" spans="22:23" hidden="1" x14ac:dyDescent="0.2">
      <c r="V2338" s="176">
        <v>8134</v>
      </c>
      <c r="W2338" s="177" t="s">
        <v>1876</v>
      </c>
    </row>
    <row r="2339" spans="22:23" hidden="1" x14ac:dyDescent="0.2">
      <c r="V2339" s="176">
        <v>8135</v>
      </c>
      <c r="W2339" s="177" t="s">
        <v>619</v>
      </c>
    </row>
    <row r="2340" spans="22:23" hidden="1" x14ac:dyDescent="0.2">
      <c r="V2340" s="176">
        <v>8136</v>
      </c>
      <c r="W2340" s="177" t="s">
        <v>1761</v>
      </c>
    </row>
    <row r="2341" spans="22:23" hidden="1" x14ac:dyDescent="0.2">
      <c r="V2341" s="176">
        <v>8137</v>
      </c>
      <c r="W2341" s="177" t="s">
        <v>1906</v>
      </c>
    </row>
    <row r="2342" spans="22:23" hidden="1" x14ac:dyDescent="0.2">
      <c r="V2342" s="176">
        <v>8138</v>
      </c>
      <c r="W2342" s="177" t="s">
        <v>2548</v>
      </c>
    </row>
    <row r="2343" spans="22:23" hidden="1" x14ac:dyDescent="0.2">
      <c r="V2343" s="176">
        <v>8139</v>
      </c>
      <c r="W2343" s="177" t="s">
        <v>1603</v>
      </c>
    </row>
    <row r="2344" spans="22:23" hidden="1" x14ac:dyDescent="0.2">
      <c r="V2344" s="176">
        <v>8141</v>
      </c>
      <c r="W2344" s="177" t="s">
        <v>1604</v>
      </c>
    </row>
    <row r="2345" spans="22:23" hidden="1" x14ac:dyDescent="0.2">
      <c r="V2345" s="176">
        <v>8142</v>
      </c>
      <c r="W2345" s="177" t="s">
        <v>2546</v>
      </c>
    </row>
    <row r="2346" spans="22:23" hidden="1" x14ac:dyDescent="0.2">
      <c r="V2346" s="176">
        <v>8143</v>
      </c>
      <c r="W2346" s="177" t="s">
        <v>2457</v>
      </c>
    </row>
    <row r="2347" spans="22:23" hidden="1" x14ac:dyDescent="0.2">
      <c r="V2347" s="176">
        <v>8144</v>
      </c>
      <c r="W2347" s="177" t="s">
        <v>2447</v>
      </c>
    </row>
    <row r="2348" spans="22:23" hidden="1" x14ac:dyDescent="0.2">
      <c r="V2348" s="176">
        <v>8145</v>
      </c>
      <c r="W2348" s="177" t="s">
        <v>1605</v>
      </c>
    </row>
    <row r="2349" spans="22:23" hidden="1" x14ac:dyDescent="0.2">
      <c r="V2349" s="176">
        <v>8146</v>
      </c>
      <c r="W2349" s="177" t="s">
        <v>1064</v>
      </c>
    </row>
    <row r="2350" spans="22:23" hidden="1" x14ac:dyDescent="0.2">
      <c r="V2350" s="176">
        <v>8151</v>
      </c>
      <c r="W2350" s="177" t="s">
        <v>2546</v>
      </c>
    </row>
    <row r="2351" spans="22:23" hidden="1" x14ac:dyDescent="0.2">
      <c r="V2351" s="176">
        <v>8152</v>
      </c>
      <c r="W2351" s="177" t="s">
        <v>1725</v>
      </c>
    </row>
    <row r="2352" spans="22:23" hidden="1" x14ac:dyDescent="0.2">
      <c r="V2352" s="176">
        <v>8153</v>
      </c>
      <c r="W2352" s="177" t="s">
        <v>1606</v>
      </c>
    </row>
    <row r="2353" spans="22:23" hidden="1" x14ac:dyDescent="0.2">
      <c r="V2353" s="176">
        <v>8154</v>
      </c>
      <c r="W2353" s="177" t="s">
        <v>2301</v>
      </c>
    </row>
    <row r="2354" spans="22:23" hidden="1" x14ac:dyDescent="0.2">
      <c r="V2354" s="176">
        <v>8155</v>
      </c>
      <c r="W2354" s="177" t="s">
        <v>1607</v>
      </c>
    </row>
    <row r="2355" spans="22:23" hidden="1" x14ac:dyDescent="0.2">
      <c r="V2355" s="176">
        <v>8156</v>
      </c>
      <c r="W2355" s="177" t="s">
        <v>1215</v>
      </c>
    </row>
    <row r="2356" spans="22:23" hidden="1" x14ac:dyDescent="0.2">
      <c r="V2356" s="176">
        <v>8157</v>
      </c>
      <c r="W2356" s="177" t="s">
        <v>813</v>
      </c>
    </row>
    <row r="2357" spans="22:23" hidden="1" x14ac:dyDescent="0.2">
      <c r="V2357" s="176">
        <v>8161</v>
      </c>
      <c r="W2357" s="177" t="s">
        <v>2201</v>
      </c>
    </row>
    <row r="2358" spans="22:23" hidden="1" x14ac:dyDescent="0.2">
      <c r="V2358" s="176">
        <v>8162</v>
      </c>
      <c r="W2358" s="177" t="s">
        <v>1756</v>
      </c>
    </row>
    <row r="2359" spans="22:23" hidden="1" x14ac:dyDescent="0.2">
      <c r="V2359" s="176">
        <v>8163</v>
      </c>
      <c r="W2359" s="177" t="s">
        <v>527</v>
      </c>
    </row>
    <row r="2360" spans="22:23" hidden="1" x14ac:dyDescent="0.2">
      <c r="V2360" s="176">
        <v>8164</v>
      </c>
      <c r="W2360" s="177" t="s">
        <v>337</v>
      </c>
    </row>
    <row r="2361" spans="22:23" hidden="1" x14ac:dyDescent="0.2">
      <c r="V2361" s="176">
        <v>8171</v>
      </c>
      <c r="W2361" s="177" t="s">
        <v>354</v>
      </c>
    </row>
    <row r="2362" spans="22:23" hidden="1" x14ac:dyDescent="0.2">
      <c r="V2362" s="176">
        <v>8172</v>
      </c>
      <c r="W2362" s="177" t="s">
        <v>343</v>
      </c>
    </row>
    <row r="2363" spans="22:23" hidden="1" x14ac:dyDescent="0.2">
      <c r="V2363" s="176">
        <v>8173</v>
      </c>
      <c r="W2363" s="177" t="s">
        <v>1608</v>
      </c>
    </row>
    <row r="2364" spans="22:23" hidden="1" x14ac:dyDescent="0.2">
      <c r="V2364" s="176">
        <v>8174</v>
      </c>
      <c r="W2364" s="177" t="s">
        <v>343</v>
      </c>
    </row>
    <row r="2365" spans="22:23" hidden="1" x14ac:dyDescent="0.2">
      <c r="V2365" s="176">
        <v>8175</v>
      </c>
      <c r="W2365" s="177" t="s">
        <v>340</v>
      </c>
    </row>
    <row r="2366" spans="22:23" hidden="1" x14ac:dyDescent="0.2">
      <c r="V2366" s="176">
        <v>8181</v>
      </c>
      <c r="W2366" s="177" t="s">
        <v>418</v>
      </c>
    </row>
    <row r="2367" spans="22:23" hidden="1" x14ac:dyDescent="0.2">
      <c r="V2367" s="176">
        <v>8182</v>
      </c>
      <c r="W2367" s="177" t="s">
        <v>1609</v>
      </c>
    </row>
    <row r="2368" spans="22:23" hidden="1" x14ac:dyDescent="0.2">
      <c r="V2368" s="176">
        <v>8183</v>
      </c>
      <c r="W2368" s="177" t="s">
        <v>2231</v>
      </c>
    </row>
    <row r="2369" spans="22:23" hidden="1" x14ac:dyDescent="0.2">
      <c r="V2369" s="176">
        <v>8184</v>
      </c>
      <c r="W2369" s="177" t="s">
        <v>1610</v>
      </c>
    </row>
    <row r="2370" spans="22:23" hidden="1" x14ac:dyDescent="0.2">
      <c r="V2370" s="176">
        <v>8191</v>
      </c>
      <c r="W2370" s="177" t="s">
        <v>1611</v>
      </c>
    </row>
    <row r="2371" spans="22:23" hidden="1" x14ac:dyDescent="0.2">
      <c r="V2371" s="176">
        <v>8192</v>
      </c>
      <c r="W2371" s="177" t="s">
        <v>920</v>
      </c>
    </row>
    <row r="2372" spans="22:23" hidden="1" x14ac:dyDescent="0.2">
      <c r="V2372" s="176">
        <v>8193</v>
      </c>
      <c r="W2372" s="177" t="s">
        <v>2489</v>
      </c>
    </row>
    <row r="2373" spans="22:23" hidden="1" x14ac:dyDescent="0.2">
      <c r="V2373" s="176">
        <v>8194</v>
      </c>
      <c r="W2373" s="177" t="s">
        <v>94</v>
      </c>
    </row>
    <row r="2374" spans="22:23" hidden="1" x14ac:dyDescent="0.2">
      <c r="V2374" s="176">
        <v>8195</v>
      </c>
      <c r="W2374" s="177" t="s">
        <v>1182</v>
      </c>
    </row>
    <row r="2375" spans="22:23" hidden="1" x14ac:dyDescent="0.2">
      <c r="V2375" s="176">
        <v>8196</v>
      </c>
      <c r="W2375" s="177" t="s">
        <v>1789</v>
      </c>
    </row>
    <row r="2376" spans="22:23" hidden="1" x14ac:dyDescent="0.2">
      <c r="V2376" s="176">
        <v>8200</v>
      </c>
      <c r="W2376" s="177" t="s">
        <v>210</v>
      </c>
    </row>
    <row r="2377" spans="22:23" hidden="1" x14ac:dyDescent="0.2">
      <c r="V2377" s="176">
        <v>8220</v>
      </c>
      <c r="W2377" s="177" t="s">
        <v>332</v>
      </c>
    </row>
    <row r="2378" spans="22:23" hidden="1" x14ac:dyDescent="0.2">
      <c r="V2378" s="176">
        <v>8223</v>
      </c>
      <c r="W2378" s="177" t="s">
        <v>1612</v>
      </c>
    </row>
    <row r="2379" spans="22:23" hidden="1" x14ac:dyDescent="0.2">
      <c r="V2379" s="176">
        <v>8224</v>
      </c>
      <c r="W2379" s="177" t="s">
        <v>1613</v>
      </c>
    </row>
    <row r="2380" spans="22:23" hidden="1" x14ac:dyDescent="0.2">
      <c r="V2380" s="176">
        <v>8225</v>
      </c>
      <c r="W2380" s="177" t="s">
        <v>2638</v>
      </c>
    </row>
    <row r="2381" spans="22:23" hidden="1" x14ac:dyDescent="0.2">
      <c r="V2381" s="176">
        <v>8226</v>
      </c>
      <c r="W2381" s="177" t="s">
        <v>247</v>
      </c>
    </row>
    <row r="2382" spans="22:23" hidden="1" x14ac:dyDescent="0.2">
      <c r="V2382" s="176">
        <v>8227</v>
      </c>
      <c r="W2382" s="177" t="s">
        <v>780</v>
      </c>
    </row>
    <row r="2383" spans="22:23" hidden="1" x14ac:dyDescent="0.2">
      <c r="V2383" s="176">
        <v>8228</v>
      </c>
      <c r="W2383" s="177" t="s">
        <v>1614</v>
      </c>
    </row>
    <row r="2384" spans="22:23" hidden="1" x14ac:dyDescent="0.2">
      <c r="V2384" s="176">
        <v>8229</v>
      </c>
      <c r="W2384" s="177" t="s">
        <v>2220</v>
      </c>
    </row>
    <row r="2385" spans="22:23" hidden="1" x14ac:dyDescent="0.2">
      <c r="V2385" s="176">
        <v>8230</v>
      </c>
      <c r="W2385" s="177" t="s">
        <v>339</v>
      </c>
    </row>
    <row r="2386" spans="22:23" hidden="1" x14ac:dyDescent="0.2">
      <c r="V2386" s="176">
        <v>8233</v>
      </c>
      <c r="W2386" s="177" t="s">
        <v>352</v>
      </c>
    </row>
    <row r="2387" spans="22:23" hidden="1" x14ac:dyDescent="0.2">
      <c r="V2387" s="176">
        <v>8235</v>
      </c>
      <c r="W2387" s="177" t="s">
        <v>1615</v>
      </c>
    </row>
    <row r="2388" spans="22:23" hidden="1" x14ac:dyDescent="0.2">
      <c r="V2388" s="176">
        <v>8236</v>
      </c>
      <c r="W2388" s="177" t="s">
        <v>1616</v>
      </c>
    </row>
    <row r="2389" spans="22:23" hidden="1" x14ac:dyDescent="0.2">
      <c r="V2389" s="176">
        <v>8237</v>
      </c>
      <c r="W2389" s="177" t="s">
        <v>2775</v>
      </c>
    </row>
    <row r="2390" spans="22:23" hidden="1" x14ac:dyDescent="0.2">
      <c r="V2390" s="176">
        <v>8241</v>
      </c>
      <c r="W2390" s="177" t="s">
        <v>283</v>
      </c>
    </row>
    <row r="2391" spans="22:23" hidden="1" x14ac:dyDescent="0.2">
      <c r="V2391" s="176">
        <v>8242</v>
      </c>
      <c r="W2391" s="177" t="s">
        <v>2200</v>
      </c>
    </row>
    <row r="2392" spans="22:23" hidden="1" x14ac:dyDescent="0.2">
      <c r="V2392" s="176">
        <v>8243</v>
      </c>
      <c r="W2392" s="177" t="s">
        <v>331</v>
      </c>
    </row>
    <row r="2393" spans="22:23" hidden="1" x14ac:dyDescent="0.2">
      <c r="V2393" s="176">
        <v>8244</v>
      </c>
      <c r="W2393" s="177" t="s">
        <v>656</v>
      </c>
    </row>
    <row r="2394" spans="22:23" hidden="1" x14ac:dyDescent="0.2">
      <c r="V2394" s="176">
        <v>8245</v>
      </c>
      <c r="W2394" s="177" t="s">
        <v>54</v>
      </c>
    </row>
    <row r="2395" spans="22:23" hidden="1" x14ac:dyDescent="0.2">
      <c r="V2395" s="176">
        <v>8246</v>
      </c>
      <c r="W2395" s="177" t="s">
        <v>2869</v>
      </c>
    </row>
    <row r="2396" spans="22:23" hidden="1" x14ac:dyDescent="0.2">
      <c r="V2396" s="176">
        <v>8247</v>
      </c>
      <c r="W2396" s="177" t="s">
        <v>979</v>
      </c>
    </row>
    <row r="2397" spans="22:23" hidden="1" x14ac:dyDescent="0.2">
      <c r="V2397" s="176">
        <v>8248</v>
      </c>
      <c r="W2397" s="177" t="s">
        <v>1617</v>
      </c>
    </row>
    <row r="2398" spans="22:23" hidden="1" x14ac:dyDescent="0.2">
      <c r="V2398" s="176">
        <v>8250</v>
      </c>
      <c r="W2398" s="177" t="s">
        <v>1618</v>
      </c>
    </row>
    <row r="2399" spans="22:23" hidden="1" x14ac:dyDescent="0.2">
      <c r="V2399" s="176">
        <v>8251</v>
      </c>
      <c r="W2399" s="177" t="s">
        <v>1618</v>
      </c>
    </row>
    <row r="2400" spans="22:23" hidden="1" x14ac:dyDescent="0.2">
      <c r="V2400" s="176">
        <v>8252</v>
      </c>
      <c r="W2400" s="177" t="s">
        <v>351</v>
      </c>
    </row>
    <row r="2401" spans="22:23" hidden="1" x14ac:dyDescent="0.2">
      <c r="V2401" s="176">
        <v>8253</v>
      </c>
      <c r="W2401" s="177" t="s">
        <v>2390</v>
      </c>
    </row>
    <row r="2402" spans="22:23" hidden="1" x14ac:dyDescent="0.2">
      <c r="V2402" s="176">
        <v>8254</v>
      </c>
      <c r="W2402" s="177" t="s">
        <v>1730</v>
      </c>
    </row>
    <row r="2403" spans="22:23" hidden="1" x14ac:dyDescent="0.2">
      <c r="V2403" s="176">
        <v>8255</v>
      </c>
      <c r="W2403" s="177" t="s">
        <v>1619</v>
      </c>
    </row>
    <row r="2404" spans="22:23" hidden="1" x14ac:dyDescent="0.2">
      <c r="V2404" s="176">
        <v>8256</v>
      </c>
      <c r="W2404" s="177" t="s">
        <v>2426</v>
      </c>
    </row>
    <row r="2405" spans="22:23" hidden="1" x14ac:dyDescent="0.2">
      <c r="V2405" s="176">
        <v>8257</v>
      </c>
      <c r="W2405" s="177" t="s">
        <v>1620</v>
      </c>
    </row>
    <row r="2406" spans="22:23" hidden="1" x14ac:dyDescent="0.2">
      <c r="V2406" s="176">
        <v>8258</v>
      </c>
      <c r="W2406" s="177" t="s">
        <v>297</v>
      </c>
    </row>
    <row r="2407" spans="22:23" hidden="1" x14ac:dyDescent="0.2">
      <c r="V2407" s="176">
        <v>8261</v>
      </c>
      <c r="W2407" s="177" t="s">
        <v>1621</v>
      </c>
    </row>
    <row r="2408" spans="22:23" hidden="1" x14ac:dyDescent="0.2">
      <c r="V2408" s="176">
        <v>8262</v>
      </c>
      <c r="W2408" s="177" t="s">
        <v>1622</v>
      </c>
    </row>
    <row r="2409" spans="22:23" hidden="1" x14ac:dyDescent="0.2">
      <c r="V2409" s="176">
        <v>8263</v>
      </c>
      <c r="W2409" s="177" t="s">
        <v>298</v>
      </c>
    </row>
    <row r="2410" spans="22:23" hidden="1" x14ac:dyDescent="0.2">
      <c r="V2410" s="176">
        <v>8264</v>
      </c>
      <c r="W2410" s="177" t="s">
        <v>2660</v>
      </c>
    </row>
    <row r="2411" spans="22:23" hidden="1" x14ac:dyDescent="0.2">
      <c r="V2411" s="176">
        <v>8265</v>
      </c>
      <c r="W2411" s="177" t="s">
        <v>942</v>
      </c>
    </row>
    <row r="2412" spans="22:23" hidden="1" x14ac:dyDescent="0.2">
      <c r="V2412" s="176">
        <v>8271</v>
      </c>
      <c r="W2412" s="177" t="s">
        <v>1889</v>
      </c>
    </row>
    <row r="2413" spans="22:23" hidden="1" x14ac:dyDescent="0.2">
      <c r="V2413" s="176">
        <v>8272</v>
      </c>
      <c r="W2413" s="177" t="s">
        <v>2698</v>
      </c>
    </row>
    <row r="2414" spans="22:23" hidden="1" x14ac:dyDescent="0.2">
      <c r="V2414" s="176">
        <v>8273</v>
      </c>
      <c r="W2414" s="177" t="s">
        <v>1952</v>
      </c>
    </row>
    <row r="2415" spans="22:23" hidden="1" x14ac:dyDescent="0.2">
      <c r="V2415" s="176">
        <v>8274</v>
      </c>
      <c r="W2415" s="177" t="s">
        <v>1734</v>
      </c>
    </row>
    <row r="2416" spans="22:23" hidden="1" x14ac:dyDescent="0.2">
      <c r="V2416" s="176">
        <v>8275</v>
      </c>
      <c r="W2416" s="177" t="s">
        <v>342</v>
      </c>
    </row>
    <row r="2417" spans="22:23" hidden="1" x14ac:dyDescent="0.2">
      <c r="V2417" s="176">
        <v>8281</v>
      </c>
      <c r="W2417" s="177" t="s">
        <v>2624</v>
      </c>
    </row>
    <row r="2418" spans="22:23" hidden="1" x14ac:dyDescent="0.2">
      <c r="V2418" s="176">
        <v>8282</v>
      </c>
      <c r="W2418" s="177" t="s">
        <v>1935</v>
      </c>
    </row>
    <row r="2419" spans="22:23" hidden="1" x14ac:dyDescent="0.2">
      <c r="V2419" s="176">
        <v>8283</v>
      </c>
      <c r="W2419" s="177" t="s">
        <v>1102</v>
      </c>
    </row>
    <row r="2420" spans="22:23" hidden="1" x14ac:dyDescent="0.2">
      <c r="V2420" s="176">
        <v>8284</v>
      </c>
      <c r="W2420" s="177" t="s">
        <v>2068</v>
      </c>
    </row>
    <row r="2421" spans="22:23" hidden="1" x14ac:dyDescent="0.2">
      <c r="V2421" s="176">
        <v>8285</v>
      </c>
      <c r="W2421" s="177" t="s">
        <v>1183</v>
      </c>
    </row>
    <row r="2422" spans="22:23" hidden="1" x14ac:dyDescent="0.2">
      <c r="V2422" s="176">
        <v>8286</v>
      </c>
      <c r="W2422" s="177" t="s">
        <v>906</v>
      </c>
    </row>
    <row r="2423" spans="22:23" hidden="1" x14ac:dyDescent="0.2">
      <c r="V2423" s="176">
        <v>8291</v>
      </c>
      <c r="W2423" s="177" t="s">
        <v>112</v>
      </c>
    </row>
    <row r="2424" spans="22:23" hidden="1" x14ac:dyDescent="0.2">
      <c r="V2424" s="176">
        <v>8292</v>
      </c>
      <c r="W2424" s="177" t="s">
        <v>2184</v>
      </c>
    </row>
    <row r="2425" spans="22:23" hidden="1" x14ac:dyDescent="0.2">
      <c r="V2425" s="176">
        <v>8293</v>
      </c>
      <c r="W2425" s="177" t="s">
        <v>90</v>
      </c>
    </row>
    <row r="2426" spans="22:23" hidden="1" x14ac:dyDescent="0.2">
      <c r="V2426" s="176">
        <v>8294</v>
      </c>
      <c r="W2426" s="177" t="s">
        <v>1090</v>
      </c>
    </row>
    <row r="2427" spans="22:23" hidden="1" x14ac:dyDescent="0.2">
      <c r="V2427" s="176">
        <v>8295</v>
      </c>
      <c r="W2427" s="177" t="s">
        <v>2706</v>
      </c>
    </row>
    <row r="2428" spans="22:23" hidden="1" x14ac:dyDescent="0.2">
      <c r="V2428" s="176">
        <v>8296</v>
      </c>
      <c r="W2428" s="177" t="s">
        <v>1950</v>
      </c>
    </row>
    <row r="2429" spans="22:23" hidden="1" x14ac:dyDescent="0.2">
      <c r="V2429" s="176">
        <v>8297</v>
      </c>
      <c r="W2429" s="177" t="s">
        <v>1623</v>
      </c>
    </row>
    <row r="2430" spans="22:23" hidden="1" x14ac:dyDescent="0.2">
      <c r="V2430" s="176">
        <v>8300</v>
      </c>
      <c r="W2430" s="177" t="s">
        <v>2370</v>
      </c>
    </row>
    <row r="2431" spans="22:23" hidden="1" x14ac:dyDescent="0.2">
      <c r="V2431" s="176">
        <v>8308</v>
      </c>
      <c r="W2431" s="177" t="s">
        <v>129</v>
      </c>
    </row>
    <row r="2432" spans="22:23" hidden="1" x14ac:dyDescent="0.2">
      <c r="V2432" s="176">
        <v>8311</v>
      </c>
      <c r="W2432" s="177" t="s">
        <v>2081</v>
      </c>
    </row>
    <row r="2433" spans="22:23" hidden="1" x14ac:dyDescent="0.2">
      <c r="V2433" s="176">
        <v>8312</v>
      </c>
      <c r="W2433" s="177" t="s">
        <v>334</v>
      </c>
    </row>
    <row r="2434" spans="22:23" hidden="1" x14ac:dyDescent="0.2">
      <c r="V2434" s="176">
        <v>8313</v>
      </c>
      <c r="W2434" s="177" t="s">
        <v>341</v>
      </c>
    </row>
    <row r="2435" spans="22:23" hidden="1" x14ac:dyDescent="0.2">
      <c r="V2435" s="176">
        <v>8314</v>
      </c>
      <c r="W2435" s="177" t="s">
        <v>108</v>
      </c>
    </row>
    <row r="2436" spans="22:23" hidden="1" x14ac:dyDescent="0.2">
      <c r="V2436" s="176">
        <v>8315</v>
      </c>
      <c r="W2436" s="177" t="s">
        <v>877</v>
      </c>
    </row>
    <row r="2437" spans="22:23" hidden="1" x14ac:dyDescent="0.2">
      <c r="V2437" s="176">
        <v>8316</v>
      </c>
      <c r="W2437" s="177" t="s">
        <v>36</v>
      </c>
    </row>
    <row r="2438" spans="22:23" hidden="1" x14ac:dyDescent="0.2">
      <c r="V2438" s="176">
        <v>8317</v>
      </c>
      <c r="W2438" s="177" t="s">
        <v>1777</v>
      </c>
    </row>
    <row r="2439" spans="22:23" hidden="1" x14ac:dyDescent="0.2">
      <c r="V2439" s="176">
        <v>8318</v>
      </c>
      <c r="W2439" s="177" t="s">
        <v>1779</v>
      </c>
    </row>
    <row r="2440" spans="22:23" hidden="1" x14ac:dyDescent="0.2">
      <c r="V2440" s="176">
        <v>8319</v>
      </c>
      <c r="W2440" s="177" t="s">
        <v>1778</v>
      </c>
    </row>
    <row r="2441" spans="22:23" hidden="1" x14ac:dyDescent="0.2">
      <c r="V2441" s="176">
        <v>8321</v>
      </c>
      <c r="W2441" s="177" t="s">
        <v>2924</v>
      </c>
    </row>
    <row r="2442" spans="22:23" hidden="1" x14ac:dyDescent="0.2">
      <c r="V2442" s="176">
        <v>8330</v>
      </c>
      <c r="W2442" s="177" t="s">
        <v>2542</v>
      </c>
    </row>
    <row r="2443" spans="22:23" hidden="1" x14ac:dyDescent="0.2">
      <c r="V2443" s="176">
        <v>8341</v>
      </c>
      <c r="W2443" s="177" t="s">
        <v>2570</v>
      </c>
    </row>
    <row r="2444" spans="22:23" hidden="1" x14ac:dyDescent="0.2">
      <c r="V2444" s="176">
        <v>8342</v>
      </c>
      <c r="W2444" s="177" t="s">
        <v>2150</v>
      </c>
    </row>
    <row r="2445" spans="22:23" hidden="1" x14ac:dyDescent="0.2">
      <c r="V2445" s="176">
        <v>8344</v>
      </c>
      <c r="W2445" s="177" t="s">
        <v>973</v>
      </c>
    </row>
    <row r="2446" spans="22:23" hidden="1" x14ac:dyDescent="0.2">
      <c r="V2446" s="176">
        <v>8345</v>
      </c>
      <c r="W2446" s="177" t="s">
        <v>604</v>
      </c>
    </row>
    <row r="2447" spans="22:23" hidden="1" x14ac:dyDescent="0.2">
      <c r="V2447" s="176">
        <v>8346</v>
      </c>
      <c r="W2447" s="177" t="s">
        <v>860</v>
      </c>
    </row>
    <row r="2448" spans="22:23" hidden="1" x14ac:dyDescent="0.2">
      <c r="V2448" s="176">
        <v>8347</v>
      </c>
      <c r="W2448" s="177" t="s">
        <v>2914</v>
      </c>
    </row>
    <row r="2449" spans="22:23" hidden="1" x14ac:dyDescent="0.2">
      <c r="V2449" s="176">
        <v>8348</v>
      </c>
      <c r="W2449" s="177" t="s">
        <v>137</v>
      </c>
    </row>
    <row r="2450" spans="22:23" hidden="1" x14ac:dyDescent="0.2">
      <c r="V2450" s="176">
        <v>8349</v>
      </c>
      <c r="W2450" s="177" t="s">
        <v>128</v>
      </c>
    </row>
    <row r="2451" spans="22:23" hidden="1" x14ac:dyDescent="0.2">
      <c r="V2451" s="176">
        <v>8351</v>
      </c>
      <c r="W2451" s="177" t="s">
        <v>2544</v>
      </c>
    </row>
    <row r="2452" spans="22:23" hidden="1" x14ac:dyDescent="0.2">
      <c r="V2452" s="176">
        <v>8352</v>
      </c>
      <c r="W2452" s="177" t="s">
        <v>390</v>
      </c>
    </row>
    <row r="2453" spans="22:23" hidden="1" x14ac:dyDescent="0.2">
      <c r="V2453" s="176">
        <v>8353</v>
      </c>
      <c r="W2453" s="177" t="s">
        <v>141</v>
      </c>
    </row>
    <row r="2454" spans="22:23" hidden="1" x14ac:dyDescent="0.2">
      <c r="V2454" s="176">
        <v>8354</v>
      </c>
      <c r="W2454" s="177" t="s">
        <v>135</v>
      </c>
    </row>
    <row r="2455" spans="22:23" hidden="1" x14ac:dyDescent="0.2">
      <c r="V2455" s="176">
        <v>8355</v>
      </c>
      <c r="W2455" s="177" t="s">
        <v>97</v>
      </c>
    </row>
    <row r="2456" spans="22:23" hidden="1" x14ac:dyDescent="0.2">
      <c r="V2456" s="176">
        <v>8356</v>
      </c>
      <c r="W2456" s="177" t="s">
        <v>2000</v>
      </c>
    </row>
    <row r="2457" spans="22:23" hidden="1" x14ac:dyDescent="0.2">
      <c r="V2457" s="176">
        <v>8357</v>
      </c>
      <c r="W2457" s="177" t="s">
        <v>2543</v>
      </c>
    </row>
    <row r="2458" spans="22:23" hidden="1" x14ac:dyDescent="0.2">
      <c r="V2458" s="176">
        <v>8360</v>
      </c>
      <c r="W2458" s="177" t="s">
        <v>1167</v>
      </c>
    </row>
    <row r="2459" spans="22:23" hidden="1" x14ac:dyDescent="0.2">
      <c r="V2459" s="176">
        <v>8371</v>
      </c>
      <c r="W2459" s="177" t="s">
        <v>2065</v>
      </c>
    </row>
    <row r="2460" spans="22:23" hidden="1" x14ac:dyDescent="0.2">
      <c r="V2460" s="176">
        <v>8372</v>
      </c>
      <c r="W2460" s="177" t="s">
        <v>569</v>
      </c>
    </row>
    <row r="2461" spans="22:23" hidden="1" x14ac:dyDescent="0.2">
      <c r="V2461" s="176">
        <v>8373</v>
      </c>
      <c r="W2461" s="177" t="s">
        <v>2392</v>
      </c>
    </row>
    <row r="2462" spans="22:23" hidden="1" x14ac:dyDescent="0.2">
      <c r="V2462" s="176">
        <v>8380</v>
      </c>
      <c r="W2462" s="177" t="s">
        <v>976</v>
      </c>
    </row>
    <row r="2463" spans="22:23" hidden="1" x14ac:dyDescent="0.2">
      <c r="V2463" s="176">
        <v>8391</v>
      </c>
      <c r="W2463" s="177" t="s">
        <v>2448</v>
      </c>
    </row>
    <row r="2464" spans="22:23" hidden="1" x14ac:dyDescent="0.2">
      <c r="V2464" s="176">
        <v>8392</v>
      </c>
      <c r="W2464" s="177" t="s">
        <v>154</v>
      </c>
    </row>
    <row r="2465" spans="22:23" hidden="1" x14ac:dyDescent="0.2">
      <c r="V2465" s="176">
        <v>8393</v>
      </c>
      <c r="W2465" s="177" t="s">
        <v>2633</v>
      </c>
    </row>
    <row r="2466" spans="22:23" hidden="1" x14ac:dyDescent="0.2">
      <c r="V2466" s="176">
        <v>8394</v>
      </c>
      <c r="W2466" s="177" t="s">
        <v>248</v>
      </c>
    </row>
    <row r="2467" spans="22:23" hidden="1" x14ac:dyDescent="0.2">
      <c r="V2467" s="176">
        <v>8395</v>
      </c>
      <c r="W2467" s="177" t="s">
        <v>781</v>
      </c>
    </row>
    <row r="2468" spans="22:23" hidden="1" x14ac:dyDescent="0.2">
      <c r="V2468" s="176">
        <v>8400</v>
      </c>
      <c r="W2468" s="177" t="s">
        <v>224</v>
      </c>
    </row>
    <row r="2469" spans="22:23" hidden="1" x14ac:dyDescent="0.2">
      <c r="V2469" s="176">
        <v>8409</v>
      </c>
      <c r="W2469" s="177" t="s">
        <v>2921</v>
      </c>
    </row>
    <row r="2470" spans="22:23" hidden="1" x14ac:dyDescent="0.2">
      <c r="V2470" s="176">
        <v>8411</v>
      </c>
      <c r="W2470" s="177" t="s">
        <v>1624</v>
      </c>
    </row>
    <row r="2471" spans="22:23" hidden="1" x14ac:dyDescent="0.2">
      <c r="V2471" s="176">
        <v>8412</v>
      </c>
      <c r="W2471" s="177" t="s">
        <v>1625</v>
      </c>
    </row>
    <row r="2472" spans="22:23" hidden="1" x14ac:dyDescent="0.2">
      <c r="V2472" s="176">
        <v>8413</v>
      </c>
      <c r="W2472" s="177" t="s">
        <v>726</v>
      </c>
    </row>
    <row r="2473" spans="22:23" hidden="1" x14ac:dyDescent="0.2">
      <c r="V2473" s="176">
        <v>8414</v>
      </c>
      <c r="W2473" s="177" t="s">
        <v>168</v>
      </c>
    </row>
    <row r="2474" spans="22:23" hidden="1" x14ac:dyDescent="0.2">
      <c r="V2474" s="176">
        <v>8415</v>
      </c>
      <c r="W2474" s="177" t="s">
        <v>1997</v>
      </c>
    </row>
    <row r="2475" spans="22:23" hidden="1" x14ac:dyDescent="0.2">
      <c r="V2475" s="176">
        <v>8416</v>
      </c>
      <c r="W2475" s="177" t="s">
        <v>665</v>
      </c>
    </row>
    <row r="2476" spans="22:23" hidden="1" x14ac:dyDescent="0.2">
      <c r="V2476" s="176">
        <v>8417</v>
      </c>
      <c r="W2476" s="177" t="s">
        <v>573</v>
      </c>
    </row>
    <row r="2477" spans="22:23" hidden="1" x14ac:dyDescent="0.2">
      <c r="V2477" s="176">
        <v>8418</v>
      </c>
      <c r="W2477" s="177" t="s">
        <v>316</v>
      </c>
    </row>
    <row r="2478" spans="22:23" hidden="1" x14ac:dyDescent="0.2">
      <c r="V2478" s="176">
        <v>8419</v>
      </c>
      <c r="W2478" s="177" t="s">
        <v>571</v>
      </c>
    </row>
    <row r="2479" spans="22:23" hidden="1" x14ac:dyDescent="0.2">
      <c r="V2479" s="176">
        <v>8420</v>
      </c>
      <c r="W2479" s="177" t="s">
        <v>168</v>
      </c>
    </row>
    <row r="2480" spans="22:23" hidden="1" x14ac:dyDescent="0.2">
      <c r="V2480" s="176">
        <v>8422</v>
      </c>
      <c r="W2480" s="177" t="s">
        <v>315</v>
      </c>
    </row>
    <row r="2481" spans="22:23" hidden="1" x14ac:dyDescent="0.2">
      <c r="V2481" s="176">
        <v>8423</v>
      </c>
      <c r="W2481" s="177" t="s">
        <v>2585</v>
      </c>
    </row>
    <row r="2482" spans="22:23" hidden="1" x14ac:dyDescent="0.2">
      <c r="V2482" s="176">
        <v>8424</v>
      </c>
      <c r="W2482" s="177" t="s">
        <v>1046</v>
      </c>
    </row>
    <row r="2483" spans="22:23" hidden="1" x14ac:dyDescent="0.2">
      <c r="V2483" s="176">
        <v>8425</v>
      </c>
      <c r="W2483" s="177" t="s">
        <v>1626</v>
      </c>
    </row>
    <row r="2484" spans="22:23" hidden="1" x14ac:dyDescent="0.2">
      <c r="V2484" s="176">
        <v>8426</v>
      </c>
      <c r="W2484" s="177" t="s">
        <v>2259</v>
      </c>
    </row>
    <row r="2485" spans="22:23" hidden="1" x14ac:dyDescent="0.2">
      <c r="V2485" s="176">
        <v>8427</v>
      </c>
      <c r="W2485" s="177" t="s">
        <v>310</v>
      </c>
    </row>
    <row r="2486" spans="22:23" hidden="1" x14ac:dyDescent="0.2">
      <c r="V2486" s="176">
        <v>8428</v>
      </c>
      <c r="W2486" s="177" t="s">
        <v>483</v>
      </c>
    </row>
    <row r="2487" spans="22:23" hidden="1" x14ac:dyDescent="0.2">
      <c r="V2487" s="176">
        <v>8429</v>
      </c>
      <c r="W2487" s="177" t="s">
        <v>2306</v>
      </c>
    </row>
    <row r="2488" spans="22:23" hidden="1" x14ac:dyDescent="0.2">
      <c r="V2488" s="176">
        <v>8430</v>
      </c>
      <c r="W2488" s="177" t="s">
        <v>321</v>
      </c>
    </row>
    <row r="2489" spans="22:23" hidden="1" x14ac:dyDescent="0.2">
      <c r="V2489" s="176">
        <v>8431</v>
      </c>
      <c r="W2489" s="177" t="s">
        <v>322</v>
      </c>
    </row>
    <row r="2490" spans="22:23" hidden="1" x14ac:dyDescent="0.2">
      <c r="V2490" s="176">
        <v>8432</v>
      </c>
      <c r="W2490" s="177" t="s">
        <v>792</v>
      </c>
    </row>
    <row r="2491" spans="22:23" hidden="1" x14ac:dyDescent="0.2">
      <c r="V2491" s="176">
        <v>8433</v>
      </c>
      <c r="W2491" s="177" t="s">
        <v>312</v>
      </c>
    </row>
    <row r="2492" spans="22:23" hidden="1" x14ac:dyDescent="0.2">
      <c r="V2492" s="176">
        <v>8434</v>
      </c>
      <c r="W2492" s="177" t="s">
        <v>2400</v>
      </c>
    </row>
    <row r="2493" spans="22:23" hidden="1" x14ac:dyDescent="0.2">
      <c r="V2493" s="176">
        <v>8435</v>
      </c>
      <c r="W2493" s="177" t="s">
        <v>859</v>
      </c>
    </row>
    <row r="2494" spans="22:23" hidden="1" x14ac:dyDescent="0.2">
      <c r="V2494" s="176">
        <v>8436</v>
      </c>
      <c r="W2494" s="177" t="s">
        <v>317</v>
      </c>
    </row>
    <row r="2495" spans="22:23" hidden="1" x14ac:dyDescent="0.2">
      <c r="V2495" s="176">
        <v>8437</v>
      </c>
      <c r="W2495" s="177" t="s">
        <v>1767</v>
      </c>
    </row>
    <row r="2496" spans="22:23" hidden="1" x14ac:dyDescent="0.2">
      <c r="V2496" s="176">
        <v>8438</v>
      </c>
      <c r="W2496" s="177" t="s">
        <v>87</v>
      </c>
    </row>
    <row r="2497" spans="22:23" hidden="1" x14ac:dyDescent="0.2">
      <c r="V2497" s="176">
        <v>8439</v>
      </c>
      <c r="W2497" s="177" t="s">
        <v>2473</v>
      </c>
    </row>
    <row r="2498" spans="22:23" hidden="1" x14ac:dyDescent="0.2">
      <c r="V2498" s="176">
        <v>8440</v>
      </c>
      <c r="W2498" s="177" t="s">
        <v>961</v>
      </c>
    </row>
    <row r="2499" spans="22:23" hidden="1" x14ac:dyDescent="0.2">
      <c r="V2499" s="176">
        <v>8441</v>
      </c>
      <c r="W2499" s="177" t="s">
        <v>1851</v>
      </c>
    </row>
    <row r="2500" spans="22:23" hidden="1" x14ac:dyDescent="0.2">
      <c r="V2500" s="176">
        <v>8442</v>
      </c>
      <c r="W2500" s="177" t="s">
        <v>936</v>
      </c>
    </row>
    <row r="2501" spans="22:23" hidden="1" x14ac:dyDescent="0.2">
      <c r="V2501" s="176">
        <v>8443</v>
      </c>
      <c r="W2501" s="177" t="s">
        <v>365</v>
      </c>
    </row>
    <row r="2502" spans="22:23" hidden="1" x14ac:dyDescent="0.2">
      <c r="V2502" s="176">
        <v>8444</v>
      </c>
      <c r="W2502" s="177" t="s">
        <v>2630</v>
      </c>
    </row>
    <row r="2503" spans="22:23" hidden="1" x14ac:dyDescent="0.2">
      <c r="V2503" s="176">
        <v>8445</v>
      </c>
      <c r="W2503" s="177" t="s">
        <v>32</v>
      </c>
    </row>
    <row r="2504" spans="22:23" hidden="1" x14ac:dyDescent="0.2">
      <c r="V2504" s="176">
        <v>8446</v>
      </c>
      <c r="W2504" s="177" t="s">
        <v>1217</v>
      </c>
    </row>
    <row r="2505" spans="22:23" hidden="1" x14ac:dyDescent="0.2">
      <c r="V2505" s="176">
        <v>8447</v>
      </c>
      <c r="W2505" s="177" t="s">
        <v>1627</v>
      </c>
    </row>
    <row r="2506" spans="22:23" hidden="1" x14ac:dyDescent="0.2">
      <c r="V2506" s="176">
        <v>8448</v>
      </c>
      <c r="W2506" s="177" t="s">
        <v>1628</v>
      </c>
    </row>
    <row r="2507" spans="22:23" hidden="1" x14ac:dyDescent="0.2">
      <c r="V2507" s="176">
        <v>8449</v>
      </c>
      <c r="W2507" s="177" t="s">
        <v>1824</v>
      </c>
    </row>
    <row r="2508" spans="22:23" hidden="1" x14ac:dyDescent="0.2">
      <c r="V2508" s="176">
        <v>8451</v>
      </c>
      <c r="W2508" s="177" t="s">
        <v>1629</v>
      </c>
    </row>
    <row r="2509" spans="22:23" hidden="1" x14ac:dyDescent="0.2">
      <c r="V2509" s="176">
        <v>8452</v>
      </c>
      <c r="W2509" s="177" t="s">
        <v>2680</v>
      </c>
    </row>
    <row r="2510" spans="22:23" hidden="1" x14ac:dyDescent="0.2">
      <c r="V2510" s="176">
        <v>8454</v>
      </c>
      <c r="W2510" s="177" t="s">
        <v>2111</v>
      </c>
    </row>
    <row r="2511" spans="22:23" hidden="1" x14ac:dyDescent="0.2">
      <c r="V2511" s="176">
        <v>8455</v>
      </c>
      <c r="W2511" s="177" t="s">
        <v>2325</v>
      </c>
    </row>
    <row r="2512" spans="22:23" hidden="1" x14ac:dyDescent="0.2">
      <c r="V2512" s="176">
        <v>8456</v>
      </c>
      <c r="W2512" s="177" t="s">
        <v>2097</v>
      </c>
    </row>
    <row r="2513" spans="22:23" hidden="1" x14ac:dyDescent="0.2">
      <c r="V2513" s="176">
        <v>8457</v>
      </c>
      <c r="W2513" s="177" t="s">
        <v>318</v>
      </c>
    </row>
    <row r="2514" spans="22:23" hidden="1" x14ac:dyDescent="0.2">
      <c r="V2514" s="176">
        <v>8458</v>
      </c>
      <c r="W2514" s="177" t="s">
        <v>2171</v>
      </c>
    </row>
    <row r="2515" spans="22:23" hidden="1" x14ac:dyDescent="0.2">
      <c r="V2515" s="176">
        <v>8460</v>
      </c>
      <c r="W2515" s="177" t="s">
        <v>630</v>
      </c>
    </row>
    <row r="2516" spans="22:23" hidden="1" x14ac:dyDescent="0.2">
      <c r="V2516" s="176">
        <v>8468</v>
      </c>
      <c r="W2516" s="177" t="s">
        <v>1247</v>
      </c>
    </row>
    <row r="2517" spans="22:23" hidden="1" x14ac:dyDescent="0.2">
      <c r="V2517" s="176">
        <v>8469</v>
      </c>
      <c r="W2517" s="177" t="s">
        <v>1086</v>
      </c>
    </row>
    <row r="2518" spans="22:23" hidden="1" x14ac:dyDescent="0.2">
      <c r="V2518" s="176">
        <v>8471</v>
      </c>
      <c r="W2518" s="177" t="s">
        <v>2069</v>
      </c>
    </row>
    <row r="2519" spans="22:23" hidden="1" x14ac:dyDescent="0.2">
      <c r="V2519" s="176">
        <v>8473</v>
      </c>
      <c r="W2519" s="177" t="s">
        <v>878</v>
      </c>
    </row>
    <row r="2520" spans="22:23" hidden="1" x14ac:dyDescent="0.2">
      <c r="V2520" s="176">
        <v>8474</v>
      </c>
      <c r="W2520" s="177" t="s">
        <v>525</v>
      </c>
    </row>
    <row r="2521" spans="22:23" hidden="1" x14ac:dyDescent="0.2">
      <c r="V2521" s="176">
        <v>8475</v>
      </c>
      <c r="W2521" s="177" t="s">
        <v>86</v>
      </c>
    </row>
    <row r="2522" spans="22:23" hidden="1" x14ac:dyDescent="0.2">
      <c r="V2522" s="176">
        <v>8476</v>
      </c>
      <c r="W2522" s="177" t="s">
        <v>142</v>
      </c>
    </row>
    <row r="2523" spans="22:23" hidden="1" x14ac:dyDescent="0.2">
      <c r="V2523" s="176">
        <v>8477</v>
      </c>
      <c r="W2523" s="177" t="s">
        <v>2886</v>
      </c>
    </row>
    <row r="2524" spans="22:23" hidden="1" x14ac:dyDescent="0.2">
      <c r="V2524" s="176">
        <v>8478</v>
      </c>
      <c r="W2524" s="177" t="s">
        <v>2493</v>
      </c>
    </row>
    <row r="2525" spans="22:23" hidden="1" x14ac:dyDescent="0.2">
      <c r="V2525" s="176">
        <v>8479</v>
      </c>
      <c r="W2525" s="177" t="s">
        <v>482</v>
      </c>
    </row>
    <row r="2526" spans="22:23" hidden="1" x14ac:dyDescent="0.2">
      <c r="V2526" s="176">
        <v>8481</v>
      </c>
      <c r="W2526" s="177" t="s">
        <v>2495</v>
      </c>
    </row>
    <row r="2527" spans="22:23" hidden="1" x14ac:dyDescent="0.2">
      <c r="V2527" s="176">
        <v>8482</v>
      </c>
      <c r="W2527" s="177" t="s">
        <v>635</v>
      </c>
    </row>
    <row r="2528" spans="22:23" hidden="1" x14ac:dyDescent="0.2">
      <c r="V2528" s="176">
        <v>8483</v>
      </c>
      <c r="W2528" s="177" t="s">
        <v>2494</v>
      </c>
    </row>
    <row r="2529" spans="22:23" hidden="1" x14ac:dyDescent="0.2">
      <c r="V2529" s="176">
        <v>8484</v>
      </c>
      <c r="W2529" s="177" t="s">
        <v>89</v>
      </c>
    </row>
    <row r="2530" spans="22:23" hidden="1" x14ac:dyDescent="0.2">
      <c r="V2530" s="176">
        <v>8485</v>
      </c>
      <c r="W2530" s="177" t="s">
        <v>605</v>
      </c>
    </row>
    <row r="2531" spans="22:23" hidden="1" x14ac:dyDescent="0.2">
      <c r="V2531" s="176">
        <v>8491</v>
      </c>
      <c r="W2531" s="177" t="s">
        <v>1107</v>
      </c>
    </row>
    <row r="2532" spans="22:23" hidden="1" x14ac:dyDescent="0.2">
      <c r="V2532" s="176">
        <v>8492</v>
      </c>
      <c r="W2532" s="177" t="s">
        <v>1163</v>
      </c>
    </row>
    <row r="2533" spans="22:23" hidden="1" x14ac:dyDescent="0.2">
      <c r="V2533" s="176">
        <v>8493</v>
      </c>
      <c r="W2533" s="177" t="s">
        <v>1025</v>
      </c>
    </row>
    <row r="2534" spans="22:23" hidden="1" x14ac:dyDescent="0.2">
      <c r="V2534" s="176">
        <v>8494</v>
      </c>
      <c r="W2534" s="177" t="s">
        <v>1194</v>
      </c>
    </row>
    <row r="2535" spans="22:23" hidden="1" x14ac:dyDescent="0.2">
      <c r="V2535" s="176">
        <v>8495</v>
      </c>
      <c r="W2535" s="177" t="s">
        <v>593</v>
      </c>
    </row>
    <row r="2536" spans="22:23" hidden="1" x14ac:dyDescent="0.2">
      <c r="V2536" s="176">
        <v>8496</v>
      </c>
      <c r="W2536" s="177" t="s">
        <v>2032</v>
      </c>
    </row>
    <row r="2537" spans="22:23" hidden="1" x14ac:dyDescent="0.2">
      <c r="V2537" s="176">
        <v>8497</v>
      </c>
      <c r="W2537" s="177" t="s">
        <v>696</v>
      </c>
    </row>
    <row r="2538" spans="22:23" hidden="1" x14ac:dyDescent="0.2">
      <c r="V2538" s="176">
        <v>8500</v>
      </c>
      <c r="W2538" s="177" t="s">
        <v>2226</v>
      </c>
    </row>
    <row r="2539" spans="22:23" hidden="1" x14ac:dyDescent="0.2">
      <c r="V2539" s="176">
        <v>8501</v>
      </c>
      <c r="W2539" s="177" t="s">
        <v>1910</v>
      </c>
    </row>
    <row r="2540" spans="22:23" hidden="1" x14ac:dyDescent="0.2">
      <c r="V2540" s="176">
        <v>8511</v>
      </c>
      <c r="W2540" s="177" t="s">
        <v>1630</v>
      </c>
    </row>
    <row r="2541" spans="22:23" hidden="1" x14ac:dyDescent="0.2">
      <c r="V2541" s="176">
        <v>8512</v>
      </c>
      <c r="W2541" s="177" t="s">
        <v>2104</v>
      </c>
    </row>
    <row r="2542" spans="22:23" hidden="1" x14ac:dyDescent="0.2">
      <c r="V2542" s="176">
        <v>8513</v>
      </c>
      <c r="W2542" s="177" t="s">
        <v>1923</v>
      </c>
    </row>
    <row r="2543" spans="22:23" hidden="1" x14ac:dyDescent="0.2">
      <c r="V2543" s="176">
        <v>8514</v>
      </c>
      <c r="W2543" s="177" t="s">
        <v>1631</v>
      </c>
    </row>
    <row r="2544" spans="22:23" hidden="1" x14ac:dyDescent="0.2">
      <c r="V2544" s="176">
        <v>8515</v>
      </c>
      <c r="W2544" s="177" t="s">
        <v>398</v>
      </c>
    </row>
    <row r="2545" spans="22:23" hidden="1" x14ac:dyDescent="0.2">
      <c r="V2545" s="176">
        <v>8516</v>
      </c>
      <c r="W2545" s="177" t="s">
        <v>1141</v>
      </c>
    </row>
    <row r="2546" spans="22:23" hidden="1" x14ac:dyDescent="0.2">
      <c r="V2546" s="176">
        <v>8517</v>
      </c>
      <c r="W2546" s="177" t="s">
        <v>1818</v>
      </c>
    </row>
    <row r="2547" spans="22:23" hidden="1" x14ac:dyDescent="0.2">
      <c r="V2547" s="176">
        <v>8518</v>
      </c>
      <c r="W2547" s="177" t="s">
        <v>1146</v>
      </c>
    </row>
    <row r="2548" spans="22:23" hidden="1" x14ac:dyDescent="0.2">
      <c r="V2548" s="176">
        <v>8521</v>
      </c>
      <c r="W2548" s="177" t="s">
        <v>1975</v>
      </c>
    </row>
    <row r="2549" spans="22:23" hidden="1" x14ac:dyDescent="0.2">
      <c r="V2549" s="176">
        <v>8522</v>
      </c>
      <c r="W2549" s="177" t="s">
        <v>2067</v>
      </c>
    </row>
    <row r="2550" spans="22:23" hidden="1" x14ac:dyDescent="0.2">
      <c r="V2550" s="176">
        <v>8523</v>
      </c>
      <c r="W2550" s="177" t="s">
        <v>713</v>
      </c>
    </row>
    <row r="2551" spans="22:23" hidden="1" x14ac:dyDescent="0.2">
      <c r="V2551" s="176">
        <v>8531</v>
      </c>
      <c r="W2551" s="177" t="s">
        <v>1843</v>
      </c>
    </row>
    <row r="2552" spans="22:23" hidden="1" x14ac:dyDescent="0.2">
      <c r="V2552" s="176">
        <v>8532</v>
      </c>
      <c r="W2552" s="177" t="s">
        <v>1632</v>
      </c>
    </row>
    <row r="2553" spans="22:23" hidden="1" x14ac:dyDescent="0.2">
      <c r="V2553" s="176">
        <v>8533</v>
      </c>
      <c r="W2553" s="177" t="s">
        <v>1835</v>
      </c>
    </row>
    <row r="2554" spans="22:23" hidden="1" x14ac:dyDescent="0.2">
      <c r="V2554" s="176">
        <v>8534</v>
      </c>
      <c r="W2554" s="177" t="s">
        <v>578</v>
      </c>
    </row>
    <row r="2555" spans="22:23" hidden="1" x14ac:dyDescent="0.2">
      <c r="V2555" s="176">
        <v>8541</v>
      </c>
      <c r="W2555" s="177" t="s">
        <v>2699</v>
      </c>
    </row>
    <row r="2556" spans="22:23" hidden="1" x14ac:dyDescent="0.2">
      <c r="V2556" s="176">
        <v>8542</v>
      </c>
      <c r="W2556" s="177" t="s">
        <v>53</v>
      </c>
    </row>
    <row r="2557" spans="22:23" hidden="1" x14ac:dyDescent="0.2">
      <c r="V2557" s="176">
        <v>8543</v>
      </c>
      <c r="W2557" s="177" t="s">
        <v>846</v>
      </c>
    </row>
    <row r="2558" spans="22:23" hidden="1" x14ac:dyDescent="0.2">
      <c r="V2558" s="176">
        <v>8544</v>
      </c>
      <c r="W2558" s="177" t="s">
        <v>2650</v>
      </c>
    </row>
    <row r="2559" spans="22:23" hidden="1" x14ac:dyDescent="0.2">
      <c r="V2559" s="176">
        <v>8545</v>
      </c>
      <c r="W2559" s="177" t="s">
        <v>875</v>
      </c>
    </row>
    <row r="2560" spans="22:23" hidden="1" x14ac:dyDescent="0.2">
      <c r="V2560" s="176">
        <v>8551</v>
      </c>
      <c r="W2560" s="177" t="s">
        <v>2001</v>
      </c>
    </row>
    <row r="2561" spans="22:23" hidden="1" x14ac:dyDescent="0.2">
      <c r="V2561" s="176">
        <v>8552</v>
      </c>
      <c r="W2561" s="177" t="s">
        <v>19</v>
      </c>
    </row>
    <row r="2562" spans="22:23" hidden="1" x14ac:dyDescent="0.2">
      <c r="V2562" s="176">
        <v>8553</v>
      </c>
      <c r="W2562" s="177" t="s">
        <v>1796</v>
      </c>
    </row>
    <row r="2563" spans="22:23" hidden="1" x14ac:dyDescent="0.2">
      <c r="V2563" s="176">
        <v>8554</v>
      </c>
      <c r="W2563" s="177" t="s">
        <v>1991</v>
      </c>
    </row>
    <row r="2564" spans="22:23" hidden="1" x14ac:dyDescent="0.2">
      <c r="V2564" s="176">
        <v>8555</v>
      </c>
      <c r="W2564" s="177" t="s">
        <v>325</v>
      </c>
    </row>
    <row r="2565" spans="22:23" hidden="1" x14ac:dyDescent="0.2">
      <c r="V2565" s="176">
        <v>8556</v>
      </c>
      <c r="W2565" s="177" t="s">
        <v>2230</v>
      </c>
    </row>
    <row r="2566" spans="22:23" hidden="1" x14ac:dyDescent="0.2">
      <c r="V2566" s="176">
        <v>8557</v>
      </c>
      <c r="W2566" s="177" t="s">
        <v>320</v>
      </c>
    </row>
    <row r="2567" spans="22:23" hidden="1" x14ac:dyDescent="0.2">
      <c r="V2567" s="176">
        <v>8558</v>
      </c>
      <c r="W2567" s="177" t="s">
        <v>592</v>
      </c>
    </row>
    <row r="2568" spans="22:23" hidden="1" x14ac:dyDescent="0.2">
      <c r="V2568" s="176">
        <v>8561</v>
      </c>
      <c r="W2568" s="177" t="s">
        <v>217</v>
      </c>
    </row>
    <row r="2569" spans="22:23" hidden="1" x14ac:dyDescent="0.2">
      <c r="V2569" s="176">
        <v>8562</v>
      </c>
      <c r="W2569" s="177" t="s">
        <v>2046</v>
      </c>
    </row>
    <row r="2570" spans="22:23" hidden="1" x14ac:dyDescent="0.2">
      <c r="V2570" s="176">
        <v>8563</v>
      </c>
      <c r="W2570" s="177" t="s">
        <v>987</v>
      </c>
    </row>
    <row r="2571" spans="22:23" hidden="1" x14ac:dyDescent="0.2">
      <c r="V2571" s="176">
        <v>8564</v>
      </c>
      <c r="W2571" s="177" t="s">
        <v>2890</v>
      </c>
    </row>
    <row r="2572" spans="22:23" hidden="1" x14ac:dyDescent="0.2">
      <c r="V2572" s="176">
        <v>8565</v>
      </c>
      <c r="W2572" s="177" t="s">
        <v>391</v>
      </c>
    </row>
    <row r="2573" spans="22:23" hidden="1" x14ac:dyDescent="0.2">
      <c r="V2573" s="176">
        <v>8571</v>
      </c>
      <c r="W2573" s="177" t="s">
        <v>313</v>
      </c>
    </row>
    <row r="2574" spans="22:23" hidden="1" x14ac:dyDescent="0.2">
      <c r="V2574" s="176">
        <v>8572</v>
      </c>
      <c r="W2574" s="177" t="s">
        <v>324</v>
      </c>
    </row>
    <row r="2575" spans="22:23" hidden="1" x14ac:dyDescent="0.2">
      <c r="V2575" s="176">
        <v>8581</v>
      </c>
      <c r="W2575" s="177" t="s">
        <v>2084</v>
      </c>
    </row>
    <row r="2576" spans="22:23" hidden="1" x14ac:dyDescent="0.2">
      <c r="V2576" s="176">
        <v>8582</v>
      </c>
      <c r="W2576" s="177" t="s">
        <v>757</v>
      </c>
    </row>
    <row r="2577" spans="22:23" hidden="1" x14ac:dyDescent="0.2">
      <c r="V2577" s="176">
        <v>8591</v>
      </c>
      <c r="W2577" s="177" t="s">
        <v>1633</v>
      </c>
    </row>
    <row r="2578" spans="22:23" hidden="1" x14ac:dyDescent="0.2">
      <c r="V2578" s="176">
        <v>8592</v>
      </c>
      <c r="W2578" s="177" t="s">
        <v>608</v>
      </c>
    </row>
    <row r="2579" spans="22:23" hidden="1" x14ac:dyDescent="0.2">
      <c r="V2579" s="176">
        <v>8593</v>
      </c>
      <c r="W2579" s="177" t="s">
        <v>2227</v>
      </c>
    </row>
    <row r="2580" spans="22:23" hidden="1" x14ac:dyDescent="0.2">
      <c r="V2580" s="176">
        <v>8594</v>
      </c>
      <c r="W2580" s="177" t="s">
        <v>2229</v>
      </c>
    </row>
    <row r="2581" spans="22:23" hidden="1" x14ac:dyDescent="0.2">
      <c r="V2581" s="176">
        <v>8595</v>
      </c>
      <c r="W2581" s="177" t="s">
        <v>1748</v>
      </c>
    </row>
    <row r="2582" spans="22:23" hidden="1" x14ac:dyDescent="0.2">
      <c r="V2582" s="176">
        <v>8596</v>
      </c>
      <c r="W2582" s="177" t="s">
        <v>2228</v>
      </c>
    </row>
    <row r="2583" spans="22:23" hidden="1" x14ac:dyDescent="0.2">
      <c r="V2583" s="176">
        <v>8597</v>
      </c>
      <c r="W2583" s="177" t="s">
        <v>837</v>
      </c>
    </row>
    <row r="2584" spans="22:23" hidden="1" x14ac:dyDescent="0.2">
      <c r="V2584" s="176">
        <v>8598</v>
      </c>
      <c r="W2584" s="177" t="s">
        <v>1634</v>
      </c>
    </row>
    <row r="2585" spans="22:23" hidden="1" x14ac:dyDescent="0.2">
      <c r="V2585" s="176">
        <v>8600</v>
      </c>
      <c r="W2585" s="177" t="s">
        <v>2480</v>
      </c>
    </row>
    <row r="2586" spans="22:23" hidden="1" x14ac:dyDescent="0.2">
      <c r="V2586" s="176">
        <v>8608</v>
      </c>
      <c r="W2586" s="177" t="s">
        <v>1635</v>
      </c>
    </row>
    <row r="2587" spans="22:23" hidden="1" x14ac:dyDescent="0.2">
      <c r="V2587" s="176">
        <v>8609</v>
      </c>
      <c r="W2587" s="177" t="s">
        <v>1636</v>
      </c>
    </row>
    <row r="2588" spans="22:23" hidden="1" x14ac:dyDescent="0.2">
      <c r="V2588" s="176">
        <v>8611</v>
      </c>
      <c r="W2588" s="177" t="s">
        <v>1637</v>
      </c>
    </row>
    <row r="2589" spans="22:23" hidden="1" x14ac:dyDescent="0.2">
      <c r="V2589" s="176">
        <v>8612</v>
      </c>
      <c r="W2589" s="177" t="s">
        <v>2108</v>
      </c>
    </row>
    <row r="2590" spans="22:23" hidden="1" x14ac:dyDescent="0.2">
      <c r="V2590" s="176">
        <v>8613</v>
      </c>
      <c r="W2590" s="177" t="s">
        <v>335</v>
      </c>
    </row>
    <row r="2591" spans="22:23" hidden="1" x14ac:dyDescent="0.2">
      <c r="V2591" s="176">
        <v>8614</v>
      </c>
      <c r="W2591" s="177" t="s">
        <v>363</v>
      </c>
    </row>
    <row r="2592" spans="22:23" hidden="1" x14ac:dyDescent="0.2">
      <c r="V2592" s="176">
        <v>8617</v>
      </c>
      <c r="W2592" s="177" t="s">
        <v>1638</v>
      </c>
    </row>
    <row r="2593" spans="22:23" hidden="1" x14ac:dyDescent="0.2">
      <c r="V2593" s="176">
        <v>8618</v>
      </c>
      <c r="W2593" s="177" t="s">
        <v>1158</v>
      </c>
    </row>
    <row r="2594" spans="22:23" hidden="1" x14ac:dyDescent="0.2">
      <c r="V2594" s="176">
        <v>8619</v>
      </c>
      <c r="W2594" s="177" t="s">
        <v>2329</v>
      </c>
    </row>
    <row r="2595" spans="22:23" hidden="1" x14ac:dyDescent="0.2">
      <c r="V2595" s="176">
        <v>8621</v>
      </c>
      <c r="W2595" s="177" t="s">
        <v>157</v>
      </c>
    </row>
    <row r="2596" spans="22:23" hidden="1" x14ac:dyDescent="0.2">
      <c r="V2596" s="176">
        <v>8622</v>
      </c>
      <c r="W2596" s="177" t="s">
        <v>2583</v>
      </c>
    </row>
    <row r="2597" spans="22:23" hidden="1" x14ac:dyDescent="0.2">
      <c r="V2597" s="176">
        <v>8623</v>
      </c>
      <c r="W2597" s="177" t="s">
        <v>338</v>
      </c>
    </row>
    <row r="2598" spans="22:23" hidden="1" x14ac:dyDescent="0.2">
      <c r="V2598" s="176">
        <v>8624</v>
      </c>
      <c r="W2598" s="177" t="s">
        <v>349</v>
      </c>
    </row>
    <row r="2599" spans="22:23" hidden="1" x14ac:dyDescent="0.2">
      <c r="V2599" s="176">
        <v>8625</v>
      </c>
      <c r="W2599" s="177" t="s">
        <v>2673</v>
      </c>
    </row>
    <row r="2600" spans="22:23" hidden="1" x14ac:dyDescent="0.2">
      <c r="V2600" s="176">
        <v>8626</v>
      </c>
      <c r="W2600" s="177" t="s">
        <v>2753</v>
      </c>
    </row>
    <row r="2601" spans="22:23" hidden="1" x14ac:dyDescent="0.2">
      <c r="V2601" s="176">
        <v>8627</v>
      </c>
      <c r="W2601" s="177" t="s">
        <v>1728</v>
      </c>
    </row>
    <row r="2602" spans="22:23" hidden="1" x14ac:dyDescent="0.2">
      <c r="V2602" s="176">
        <v>8628</v>
      </c>
      <c r="W2602" s="177" t="s">
        <v>1989</v>
      </c>
    </row>
    <row r="2603" spans="22:23" hidden="1" x14ac:dyDescent="0.2">
      <c r="V2603" s="176">
        <v>8630</v>
      </c>
      <c r="W2603" s="177" t="s">
        <v>1639</v>
      </c>
    </row>
    <row r="2604" spans="22:23" hidden="1" x14ac:dyDescent="0.2">
      <c r="V2604" s="176">
        <v>8635</v>
      </c>
      <c r="W2604" s="177" t="s">
        <v>2164</v>
      </c>
    </row>
    <row r="2605" spans="22:23" hidden="1" x14ac:dyDescent="0.2">
      <c r="V2605" s="176">
        <v>8636</v>
      </c>
      <c r="W2605" s="177" t="s">
        <v>350</v>
      </c>
    </row>
    <row r="2606" spans="22:23" hidden="1" x14ac:dyDescent="0.2">
      <c r="V2606" s="176">
        <v>8637</v>
      </c>
      <c r="W2606" s="177" t="s">
        <v>347</v>
      </c>
    </row>
    <row r="2607" spans="22:23" hidden="1" x14ac:dyDescent="0.2">
      <c r="V2607" s="176">
        <v>8638</v>
      </c>
      <c r="W2607" s="177" t="s">
        <v>344</v>
      </c>
    </row>
    <row r="2608" spans="22:23" hidden="1" x14ac:dyDescent="0.2">
      <c r="V2608" s="176">
        <v>8640</v>
      </c>
      <c r="W2608" s="177" t="s">
        <v>806</v>
      </c>
    </row>
    <row r="2609" spans="22:23" hidden="1" x14ac:dyDescent="0.2">
      <c r="V2609" s="176">
        <v>8643</v>
      </c>
      <c r="W2609" s="177" t="s">
        <v>1640</v>
      </c>
    </row>
    <row r="2610" spans="22:23" hidden="1" x14ac:dyDescent="0.2">
      <c r="V2610" s="176">
        <v>8644</v>
      </c>
      <c r="W2610" s="177" t="s">
        <v>1641</v>
      </c>
    </row>
    <row r="2611" spans="22:23" hidden="1" x14ac:dyDescent="0.2">
      <c r="V2611" s="176">
        <v>8645</v>
      </c>
      <c r="W2611" s="177" t="s">
        <v>1774</v>
      </c>
    </row>
    <row r="2612" spans="22:23" hidden="1" x14ac:dyDescent="0.2">
      <c r="V2612" s="176">
        <v>8646</v>
      </c>
      <c r="W2612" s="177" t="s">
        <v>336</v>
      </c>
    </row>
    <row r="2613" spans="22:23" hidden="1" x14ac:dyDescent="0.2">
      <c r="V2613" s="176">
        <v>8647</v>
      </c>
      <c r="W2613" s="177" t="s">
        <v>346</v>
      </c>
    </row>
    <row r="2614" spans="22:23" hidden="1" x14ac:dyDescent="0.2">
      <c r="V2614" s="176">
        <v>8648</v>
      </c>
      <c r="W2614" s="177" t="s">
        <v>1642</v>
      </c>
    </row>
    <row r="2615" spans="22:23" hidden="1" x14ac:dyDescent="0.2">
      <c r="V2615" s="176">
        <v>8649</v>
      </c>
      <c r="W2615" s="177" t="s">
        <v>333</v>
      </c>
    </row>
    <row r="2616" spans="22:23" hidden="1" x14ac:dyDescent="0.2">
      <c r="V2616" s="176">
        <v>8651</v>
      </c>
      <c r="W2616" s="177" t="s">
        <v>348</v>
      </c>
    </row>
    <row r="2617" spans="22:23" hidden="1" x14ac:dyDescent="0.2">
      <c r="V2617" s="176">
        <v>8652</v>
      </c>
      <c r="W2617" s="177" t="s">
        <v>2481</v>
      </c>
    </row>
    <row r="2618" spans="22:23" hidden="1" x14ac:dyDescent="0.2">
      <c r="V2618" s="176">
        <v>8653</v>
      </c>
      <c r="W2618" s="177" t="s">
        <v>216</v>
      </c>
    </row>
    <row r="2619" spans="22:23" hidden="1" x14ac:dyDescent="0.2">
      <c r="V2619" s="176">
        <v>8654</v>
      </c>
      <c r="W2619" s="177" t="s">
        <v>2413</v>
      </c>
    </row>
    <row r="2620" spans="22:23" hidden="1" x14ac:dyDescent="0.2">
      <c r="V2620" s="176">
        <v>8655</v>
      </c>
      <c r="W2620" s="177" t="s">
        <v>2491</v>
      </c>
    </row>
    <row r="2621" spans="22:23" hidden="1" x14ac:dyDescent="0.2">
      <c r="V2621" s="176">
        <v>8656</v>
      </c>
      <c r="W2621" s="177" t="s">
        <v>1983</v>
      </c>
    </row>
    <row r="2622" spans="22:23" hidden="1" x14ac:dyDescent="0.2">
      <c r="V2622" s="176">
        <v>8657</v>
      </c>
      <c r="W2622" s="177" t="s">
        <v>1643</v>
      </c>
    </row>
    <row r="2623" spans="22:23" hidden="1" x14ac:dyDescent="0.2">
      <c r="V2623" s="176">
        <v>8658</v>
      </c>
      <c r="W2623" s="177" t="s">
        <v>290</v>
      </c>
    </row>
    <row r="2624" spans="22:23" hidden="1" x14ac:dyDescent="0.2">
      <c r="V2624" s="176">
        <v>8660</v>
      </c>
      <c r="W2624" s="177" t="s">
        <v>235</v>
      </c>
    </row>
    <row r="2625" spans="22:23" hidden="1" x14ac:dyDescent="0.2">
      <c r="V2625" s="176">
        <v>8665</v>
      </c>
      <c r="W2625" s="177" t="s">
        <v>2862</v>
      </c>
    </row>
    <row r="2626" spans="22:23" hidden="1" x14ac:dyDescent="0.2">
      <c r="V2626" s="176">
        <v>8666</v>
      </c>
      <c r="W2626" s="177" t="s">
        <v>395</v>
      </c>
    </row>
    <row r="2627" spans="22:23" hidden="1" x14ac:dyDescent="0.2">
      <c r="V2627" s="176">
        <v>8667</v>
      </c>
      <c r="W2627" s="177" t="s">
        <v>1089</v>
      </c>
    </row>
    <row r="2628" spans="22:23" hidden="1" x14ac:dyDescent="0.2">
      <c r="V2628" s="176">
        <v>8668</v>
      </c>
      <c r="W2628" s="177" t="s">
        <v>2757</v>
      </c>
    </row>
    <row r="2629" spans="22:23" hidden="1" x14ac:dyDescent="0.2">
      <c r="V2629" s="176">
        <v>8669</v>
      </c>
      <c r="W2629" s="177" t="s">
        <v>1929</v>
      </c>
    </row>
    <row r="2630" spans="22:23" hidden="1" x14ac:dyDescent="0.2">
      <c r="V2630" s="176">
        <v>8671</v>
      </c>
      <c r="W2630" s="177" t="s">
        <v>1093</v>
      </c>
    </row>
    <row r="2631" spans="22:23" hidden="1" x14ac:dyDescent="0.2">
      <c r="V2631" s="176">
        <v>8672</v>
      </c>
      <c r="W2631" s="177" t="s">
        <v>166</v>
      </c>
    </row>
    <row r="2632" spans="22:23" hidden="1" x14ac:dyDescent="0.2">
      <c r="V2632" s="176">
        <v>8673</v>
      </c>
      <c r="W2632" s="177" t="s">
        <v>2509</v>
      </c>
    </row>
    <row r="2633" spans="22:23" hidden="1" x14ac:dyDescent="0.2">
      <c r="V2633" s="176">
        <v>8674</v>
      </c>
      <c r="W2633" s="177" t="s">
        <v>1974</v>
      </c>
    </row>
    <row r="2634" spans="22:23" hidden="1" x14ac:dyDescent="0.2">
      <c r="V2634" s="176">
        <v>8675</v>
      </c>
      <c r="W2634" s="177" t="s">
        <v>262</v>
      </c>
    </row>
    <row r="2635" spans="22:23" hidden="1" x14ac:dyDescent="0.2">
      <c r="V2635" s="176">
        <v>8676</v>
      </c>
      <c r="W2635" s="177" t="s">
        <v>1105</v>
      </c>
    </row>
    <row r="2636" spans="22:23" hidden="1" x14ac:dyDescent="0.2">
      <c r="V2636" s="176">
        <v>8681</v>
      </c>
      <c r="W2636" s="177" t="s">
        <v>100</v>
      </c>
    </row>
    <row r="2637" spans="22:23" hidden="1" x14ac:dyDescent="0.2">
      <c r="V2637" s="176">
        <v>8683</v>
      </c>
      <c r="W2637" s="177" t="s">
        <v>2515</v>
      </c>
    </row>
    <row r="2638" spans="22:23" hidden="1" x14ac:dyDescent="0.2">
      <c r="V2638" s="176">
        <v>8684</v>
      </c>
      <c r="W2638" s="177" t="s">
        <v>2500</v>
      </c>
    </row>
    <row r="2639" spans="22:23" hidden="1" x14ac:dyDescent="0.2">
      <c r="V2639" s="176">
        <v>8685</v>
      </c>
      <c r="W2639" s="177" t="s">
        <v>836</v>
      </c>
    </row>
    <row r="2640" spans="22:23" hidden="1" x14ac:dyDescent="0.2">
      <c r="V2640" s="176">
        <v>8691</v>
      </c>
      <c r="W2640" s="177" t="s">
        <v>1644</v>
      </c>
    </row>
    <row r="2641" spans="22:23" hidden="1" x14ac:dyDescent="0.2">
      <c r="V2641" s="176">
        <v>8692</v>
      </c>
      <c r="W2641" s="177" t="s">
        <v>2686</v>
      </c>
    </row>
    <row r="2642" spans="22:23" hidden="1" x14ac:dyDescent="0.2">
      <c r="V2642" s="176">
        <v>8693</v>
      </c>
      <c r="W2642" s="177" t="s">
        <v>1191</v>
      </c>
    </row>
    <row r="2643" spans="22:23" hidden="1" x14ac:dyDescent="0.2">
      <c r="V2643" s="176">
        <v>8694</v>
      </c>
      <c r="W2643" s="177" t="s">
        <v>909</v>
      </c>
    </row>
    <row r="2644" spans="22:23" hidden="1" x14ac:dyDescent="0.2">
      <c r="V2644" s="176">
        <v>8695</v>
      </c>
      <c r="W2644" s="177" t="s">
        <v>504</v>
      </c>
    </row>
    <row r="2645" spans="22:23" hidden="1" x14ac:dyDescent="0.2">
      <c r="V2645" s="176">
        <v>8696</v>
      </c>
      <c r="W2645" s="177" t="s">
        <v>2740</v>
      </c>
    </row>
    <row r="2646" spans="22:23" hidden="1" x14ac:dyDescent="0.2">
      <c r="V2646" s="176">
        <v>8697</v>
      </c>
      <c r="W2646" s="177" t="s">
        <v>2193</v>
      </c>
    </row>
    <row r="2647" spans="22:23" hidden="1" x14ac:dyDescent="0.2">
      <c r="V2647" s="176">
        <v>8698</v>
      </c>
      <c r="W2647" s="177" t="s">
        <v>2518</v>
      </c>
    </row>
    <row r="2648" spans="22:23" hidden="1" x14ac:dyDescent="0.2">
      <c r="V2648" s="176">
        <v>8699</v>
      </c>
      <c r="W2648" s="177" t="s">
        <v>2517</v>
      </c>
    </row>
    <row r="2649" spans="22:23" hidden="1" x14ac:dyDescent="0.2">
      <c r="V2649" s="176">
        <v>8700</v>
      </c>
      <c r="W2649" s="177" t="s">
        <v>1842</v>
      </c>
    </row>
    <row r="2650" spans="22:23" hidden="1" x14ac:dyDescent="0.2">
      <c r="V2650" s="176">
        <v>8705</v>
      </c>
      <c r="W2650" s="177" t="s">
        <v>2512</v>
      </c>
    </row>
    <row r="2651" spans="22:23" hidden="1" x14ac:dyDescent="0.2">
      <c r="V2651" s="176">
        <v>8706</v>
      </c>
      <c r="W2651" s="177" t="s">
        <v>2091</v>
      </c>
    </row>
    <row r="2652" spans="22:23" hidden="1" x14ac:dyDescent="0.2">
      <c r="V2652" s="176">
        <v>8707</v>
      </c>
      <c r="W2652" s="177" t="s">
        <v>2322</v>
      </c>
    </row>
    <row r="2653" spans="22:23" hidden="1" x14ac:dyDescent="0.2">
      <c r="V2653" s="176">
        <v>8708</v>
      </c>
      <c r="W2653" s="177" t="s">
        <v>2504</v>
      </c>
    </row>
    <row r="2654" spans="22:23" hidden="1" x14ac:dyDescent="0.2">
      <c r="V2654" s="176">
        <v>8709</v>
      </c>
      <c r="W2654" s="177" t="s">
        <v>1645</v>
      </c>
    </row>
    <row r="2655" spans="22:23" hidden="1" x14ac:dyDescent="0.2">
      <c r="V2655" s="176">
        <v>8710</v>
      </c>
      <c r="W2655" s="177" t="s">
        <v>1646</v>
      </c>
    </row>
    <row r="2656" spans="22:23" hidden="1" x14ac:dyDescent="0.2">
      <c r="V2656" s="176">
        <v>8711</v>
      </c>
      <c r="W2656" s="177" t="s">
        <v>2608</v>
      </c>
    </row>
    <row r="2657" spans="22:23" hidden="1" x14ac:dyDescent="0.2">
      <c r="V2657" s="176">
        <v>8712</v>
      </c>
      <c r="W2657" s="177" t="s">
        <v>353</v>
      </c>
    </row>
    <row r="2658" spans="22:23" hidden="1" x14ac:dyDescent="0.2">
      <c r="V2658" s="176">
        <v>8713</v>
      </c>
      <c r="W2658" s="177" t="s">
        <v>1171</v>
      </c>
    </row>
    <row r="2659" spans="22:23" hidden="1" x14ac:dyDescent="0.2">
      <c r="V2659" s="176">
        <v>8714</v>
      </c>
      <c r="W2659" s="177" t="s">
        <v>1138</v>
      </c>
    </row>
    <row r="2660" spans="22:23" hidden="1" x14ac:dyDescent="0.2">
      <c r="V2660" s="176">
        <v>8715</v>
      </c>
      <c r="W2660" s="177" t="s">
        <v>827</v>
      </c>
    </row>
    <row r="2661" spans="22:23" hidden="1" x14ac:dyDescent="0.2">
      <c r="V2661" s="176">
        <v>8716</v>
      </c>
      <c r="W2661" s="177" t="s">
        <v>1898</v>
      </c>
    </row>
    <row r="2662" spans="22:23" hidden="1" x14ac:dyDescent="0.2">
      <c r="V2662" s="176">
        <v>8717</v>
      </c>
      <c r="W2662" s="177" t="s">
        <v>2648</v>
      </c>
    </row>
    <row r="2663" spans="22:23" hidden="1" x14ac:dyDescent="0.2">
      <c r="V2663" s="176">
        <v>8718</v>
      </c>
      <c r="W2663" s="177" t="s">
        <v>2719</v>
      </c>
    </row>
    <row r="2664" spans="22:23" hidden="1" x14ac:dyDescent="0.2">
      <c r="V2664" s="176">
        <v>8719</v>
      </c>
      <c r="W2664" s="177" t="s">
        <v>489</v>
      </c>
    </row>
    <row r="2665" spans="22:23" hidden="1" x14ac:dyDescent="0.2">
      <c r="V2665" s="176">
        <v>8721</v>
      </c>
      <c r="W2665" s="177" t="s">
        <v>84</v>
      </c>
    </row>
    <row r="2666" spans="22:23" hidden="1" x14ac:dyDescent="0.2">
      <c r="V2666" s="176">
        <v>8722</v>
      </c>
      <c r="W2666" s="177" t="s">
        <v>2066</v>
      </c>
    </row>
    <row r="2667" spans="22:23" hidden="1" x14ac:dyDescent="0.2">
      <c r="V2667" s="176">
        <v>8723</v>
      </c>
      <c r="W2667" s="177" t="s">
        <v>22</v>
      </c>
    </row>
    <row r="2668" spans="22:23" hidden="1" x14ac:dyDescent="0.2">
      <c r="V2668" s="176">
        <v>8724</v>
      </c>
      <c r="W2668" s="177" t="s">
        <v>1016</v>
      </c>
    </row>
    <row r="2669" spans="22:23" hidden="1" x14ac:dyDescent="0.2">
      <c r="V2669" s="176">
        <v>8725</v>
      </c>
      <c r="W2669" s="177" t="s">
        <v>1007</v>
      </c>
    </row>
    <row r="2670" spans="22:23" hidden="1" x14ac:dyDescent="0.2">
      <c r="V2670" s="176">
        <v>8726</v>
      </c>
      <c r="W2670" s="177" t="s">
        <v>2502</v>
      </c>
    </row>
    <row r="2671" spans="22:23" hidden="1" x14ac:dyDescent="0.2">
      <c r="V2671" s="176">
        <v>8728</v>
      </c>
      <c r="W2671" s="177" t="s">
        <v>2298</v>
      </c>
    </row>
    <row r="2672" spans="22:23" hidden="1" x14ac:dyDescent="0.2">
      <c r="V2672" s="176">
        <v>8731</v>
      </c>
      <c r="W2672" s="177" t="s">
        <v>2776</v>
      </c>
    </row>
    <row r="2673" spans="22:23" hidden="1" x14ac:dyDescent="0.2">
      <c r="V2673" s="176">
        <v>8732</v>
      </c>
      <c r="W2673" s="177" t="s">
        <v>2464</v>
      </c>
    </row>
    <row r="2674" spans="22:23" hidden="1" x14ac:dyDescent="0.2">
      <c r="V2674" s="176">
        <v>8733</v>
      </c>
      <c r="W2674" s="177" t="s">
        <v>2510</v>
      </c>
    </row>
    <row r="2675" spans="22:23" hidden="1" x14ac:dyDescent="0.2">
      <c r="V2675" s="176">
        <v>8734</v>
      </c>
      <c r="W2675" s="177" t="s">
        <v>2520</v>
      </c>
    </row>
    <row r="2676" spans="22:23" hidden="1" x14ac:dyDescent="0.2">
      <c r="V2676" s="176">
        <v>8735</v>
      </c>
      <c r="W2676" s="177" t="s">
        <v>528</v>
      </c>
    </row>
    <row r="2677" spans="22:23" hidden="1" x14ac:dyDescent="0.2">
      <c r="V2677" s="176">
        <v>8736</v>
      </c>
      <c r="W2677" s="177" t="s">
        <v>2685</v>
      </c>
    </row>
    <row r="2678" spans="22:23" hidden="1" x14ac:dyDescent="0.2">
      <c r="V2678" s="176">
        <v>8737</v>
      </c>
      <c r="W2678" s="177" t="s">
        <v>134</v>
      </c>
    </row>
    <row r="2679" spans="22:23" hidden="1" x14ac:dyDescent="0.2">
      <c r="V2679" s="176">
        <v>8738</v>
      </c>
      <c r="W2679" s="177" t="s">
        <v>2080</v>
      </c>
    </row>
    <row r="2680" spans="22:23" hidden="1" x14ac:dyDescent="0.2">
      <c r="V2680" s="176">
        <v>8739</v>
      </c>
      <c r="W2680" s="177" t="s">
        <v>2038</v>
      </c>
    </row>
    <row r="2681" spans="22:23" hidden="1" x14ac:dyDescent="0.2">
      <c r="V2681" s="176">
        <v>8741</v>
      </c>
      <c r="W2681" s="177" t="s">
        <v>122</v>
      </c>
    </row>
    <row r="2682" spans="22:23" hidden="1" x14ac:dyDescent="0.2">
      <c r="V2682" s="176">
        <v>8742</v>
      </c>
      <c r="W2682" s="177" t="s">
        <v>745</v>
      </c>
    </row>
    <row r="2683" spans="22:23" hidden="1" x14ac:dyDescent="0.2">
      <c r="V2683" s="176">
        <v>8743</v>
      </c>
      <c r="W2683" s="177" t="s">
        <v>140</v>
      </c>
    </row>
    <row r="2684" spans="22:23" hidden="1" x14ac:dyDescent="0.2">
      <c r="V2684" s="176">
        <v>8744</v>
      </c>
      <c r="W2684" s="177" t="s">
        <v>2173</v>
      </c>
    </row>
    <row r="2685" spans="22:23" hidden="1" x14ac:dyDescent="0.2">
      <c r="V2685" s="176">
        <v>8745</v>
      </c>
      <c r="W2685" s="177" t="s">
        <v>1156</v>
      </c>
    </row>
    <row r="2686" spans="22:23" hidden="1" x14ac:dyDescent="0.2">
      <c r="V2686" s="176">
        <v>8746</v>
      </c>
      <c r="W2686" s="177" t="s">
        <v>2034</v>
      </c>
    </row>
    <row r="2687" spans="22:23" hidden="1" x14ac:dyDescent="0.2">
      <c r="V2687" s="176">
        <v>8747</v>
      </c>
      <c r="W2687" s="177" t="s">
        <v>138</v>
      </c>
    </row>
    <row r="2688" spans="22:23" hidden="1" x14ac:dyDescent="0.2">
      <c r="V2688" s="176">
        <v>8749</v>
      </c>
      <c r="W2688" s="177" t="s">
        <v>133</v>
      </c>
    </row>
    <row r="2689" spans="22:23" hidden="1" x14ac:dyDescent="0.2">
      <c r="V2689" s="176">
        <v>8751</v>
      </c>
      <c r="W2689" s="177" t="s">
        <v>1647</v>
      </c>
    </row>
    <row r="2690" spans="22:23" hidden="1" x14ac:dyDescent="0.2">
      <c r="V2690" s="176">
        <v>8752</v>
      </c>
      <c r="W2690" s="177" t="s">
        <v>1648</v>
      </c>
    </row>
    <row r="2691" spans="22:23" hidden="1" x14ac:dyDescent="0.2">
      <c r="V2691" s="176">
        <v>8753</v>
      </c>
      <c r="W2691" s="177" t="s">
        <v>345</v>
      </c>
    </row>
    <row r="2692" spans="22:23" hidden="1" x14ac:dyDescent="0.2">
      <c r="V2692" s="176">
        <v>8754</v>
      </c>
      <c r="W2692" s="177" t="s">
        <v>831</v>
      </c>
    </row>
    <row r="2693" spans="22:23" hidden="1" x14ac:dyDescent="0.2">
      <c r="V2693" s="176">
        <v>8755</v>
      </c>
      <c r="W2693" s="177" t="s">
        <v>139</v>
      </c>
    </row>
    <row r="2694" spans="22:23" hidden="1" x14ac:dyDescent="0.2">
      <c r="V2694" s="176">
        <v>8756</v>
      </c>
      <c r="W2694" s="177" t="s">
        <v>1649</v>
      </c>
    </row>
    <row r="2695" spans="22:23" hidden="1" x14ac:dyDescent="0.2">
      <c r="V2695" s="176">
        <v>8761</v>
      </c>
      <c r="W2695" s="177" t="s">
        <v>131</v>
      </c>
    </row>
    <row r="2696" spans="22:23" hidden="1" x14ac:dyDescent="0.2">
      <c r="V2696" s="176">
        <v>8762</v>
      </c>
      <c r="W2696" s="177" t="s">
        <v>2647</v>
      </c>
    </row>
    <row r="2697" spans="22:23" hidden="1" x14ac:dyDescent="0.2">
      <c r="V2697" s="176">
        <v>8764</v>
      </c>
      <c r="W2697" s="177" t="s">
        <v>148</v>
      </c>
    </row>
    <row r="2698" spans="22:23" hidden="1" x14ac:dyDescent="0.2">
      <c r="V2698" s="176">
        <v>8765</v>
      </c>
      <c r="W2698" s="177" t="s">
        <v>697</v>
      </c>
    </row>
    <row r="2699" spans="22:23" hidden="1" x14ac:dyDescent="0.2">
      <c r="V2699" s="176">
        <v>8767</v>
      </c>
      <c r="W2699" s="177" t="s">
        <v>784</v>
      </c>
    </row>
    <row r="2700" spans="22:23" hidden="1" x14ac:dyDescent="0.2">
      <c r="V2700" s="176">
        <v>8768</v>
      </c>
      <c r="W2700" s="177" t="s">
        <v>251</v>
      </c>
    </row>
    <row r="2701" spans="22:23" hidden="1" x14ac:dyDescent="0.2">
      <c r="V2701" s="176">
        <v>8769</v>
      </c>
      <c r="W2701" s="177" t="s">
        <v>2314</v>
      </c>
    </row>
    <row r="2702" spans="22:23" hidden="1" x14ac:dyDescent="0.2">
      <c r="V2702" s="176">
        <v>8771</v>
      </c>
      <c r="W2702" s="177" t="s">
        <v>910</v>
      </c>
    </row>
    <row r="2703" spans="22:23" hidden="1" x14ac:dyDescent="0.2">
      <c r="V2703" s="176">
        <v>8772</v>
      </c>
      <c r="W2703" s="177" t="s">
        <v>143</v>
      </c>
    </row>
    <row r="2704" spans="22:23" hidden="1" x14ac:dyDescent="0.2">
      <c r="V2704" s="176">
        <v>8773</v>
      </c>
      <c r="W2704" s="177" t="s">
        <v>2311</v>
      </c>
    </row>
    <row r="2705" spans="22:23" hidden="1" x14ac:dyDescent="0.2">
      <c r="V2705" s="176">
        <v>8774</v>
      </c>
      <c r="W2705" s="177" t="s">
        <v>1177</v>
      </c>
    </row>
    <row r="2706" spans="22:23" hidden="1" x14ac:dyDescent="0.2">
      <c r="V2706" s="176">
        <v>8776</v>
      </c>
      <c r="W2706" s="177" t="s">
        <v>1827</v>
      </c>
    </row>
    <row r="2707" spans="22:23" hidden="1" x14ac:dyDescent="0.2">
      <c r="V2707" s="176">
        <v>8777</v>
      </c>
      <c r="W2707" s="177" t="s">
        <v>996</v>
      </c>
    </row>
    <row r="2708" spans="22:23" hidden="1" x14ac:dyDescent="0.2">
      <c r="V2708" s="176">
        <v>8778</v>
      </c>
      <c r="W2708" s="177" t="s">
        <v>2912</v>
      </c>
    </row>
    <row r="2709" spans="22:23" hidden="1" x14ac:dyDescent="0.2">
      <c r="V2709" s="176">
        <v>8781</v>
      </c>
      <c r="W2709" s="177" t="s">
        <v>464</v>
      </c>
    </row>
    <row r="2710" spans="22:23" hidden="1" x14ac:dyDescent="0.2">
      <c r="V2710" s="176">
        <v>8782</v>
      </c>
      <c r="W2710" s="177" t="s">
        <v>2777</v>
      </c>
    </row>
    <row r="2711" spans="22:23" hidden="1" x14ac:dyDescent="0.2">
      <c r="V2711" s="176">
        <v>8784</v>
      </c>
      <c r="W2711" s="177" t="s">
        <v>1132</v>
      </c>
    </row>
    <row r="2712" spans="22:23" hidden="1" x14ac:dyDescent="0.2">
      <c r="V2712" s="176">
        <v>8785</v>
      </c>
      <c r="W2712" s="177" t="s">
        <v>1650</v>
      </c>
    </row>
    <row r="2713" spans="22:23" hidden="1" x14ac:dyDescent="0.2">
      <c r="V2713" s="176">
        <v>8787</v>
      </c>
      <c r="W2713" s="177" t="s">
        <v>147</v>
      </c>
    </row>
    <row r="2714" spans="22:23" hidden="1" x14ac:dyDescent="0.2">
      <c r="V2714" s="176">
        <v>8788</v>
      </c>
      <c r="W2714" s="177" t="s">
        <v>2469</v>
      </c>
    </row>
    <row r="2715" spans="22:23" hidden="1" x14ac:dyDescent="0.2">
      <c r="V2715" s="176">
        <v>8789</v>
      </c>
      <c r="W2715" s="177" t="s">
        <v>1651</v>
      </c>
    </row>
    <row r="2716" spans="22:23" hidden="1" x14ac:dyDescent="0.2">
      <c r="V2716" s="176">
        <v>8790</v>
      </c>
      <c r="W2716" s="177" t="s">
        <v>144</v>
      </c>
    </row>
    <row r="2717" spans="22:23" hidden="1" x14ac:dyDescent="0.2">
      <c r="V2717" s="176">
        <v>8792</v>
      </c>
      <c r="W2717" s="177" t="s">
        <v>155</v>
      </c>
    </row>
    <row r="2718" spans="22:23" hidden="1" x14ac:dyDescent="0.2">
      <c r="V2718" s="176">
        <v>8793</v>
      </c>
      <c r="W2718" s="177" t="s">
        <v>1652</v>
      </c>
    </row>
    <row r="2719" spans="22:23" hidden="1" x14ac:dyDescent="0.2">
      <c r="V2719" s="176">
        <v>8795</v>
      </c>
      <c r="W2719" s="177" t="s">
        <v>1653</v>
      </c>
    </row>
    <row r="2720" spans="22:23" hidden="1" x14ac:dyDescent="0.2">
      <c r="V2720" s="176">
        <v>8796</v>
      </c>
      <c r="W2720" s="177" t="s">
        <v>2885</v>
      </c>
    </row>
    <row r="2721" spans="22:23" hidden="1" x14ac:dyDescent="0.2">
      <c r="V2721" s="176">
        <v>8797</v>
      </c>
      <c r="W2721" s="177" t="s">
        <v>389</v>
      </c>
    </row>
    <row r="2722" spans="22:23" hidden="1" x14ac:dyDescent="0.2">
      <c r="V2722" s="176">
        <v>8798</v>
      </c>
      <c r="W2722" s="177" t="s">
        <v>124</v>
      </c>
    </row>
    <row r="2723" spans="22:23" hidden="1" x14ac:dyDescent="0.2">
      <c r="V2723" s="176">
        <v>8799</v>
      </c>
      <c r="W2723" s="177" t="s">
        <v>2209</v>
      </c>
    </row>
    <row r="2724" spans="22:23" hidden="1" x14ac:dyDescent="0.2">
      <c r="V2724" s="176">
        <v>8800</v>
      </c>
      <c r="W2724" s="177" t="s">
        <v>2010</v>
      </c>
    </row>
    <row r="2725" spans="22:23" hidden="1" x14ac:dyDescent="0.2">
      <c r="V2725" s="176">
        <v>8808</v>
      </c>
      <c r="W2725" s="177" t="s">
        <v>1654</v>
      </c>
    </row>
    <row r="2726" spans="22:23" hidden="1" x14ac:dyDescent="0.2">
      <c r="V2726" s="176">
        <v>8809</v>
      </c>
      <c r="W2726" s="177" t="s">
        <v>1655</v>
      </c>
    </row>
    <row r="2727" spans="22:23" hidden="1" x14ac:dyDescent="0.2">
      <c r="V2727" s="176">
        <v>8821</v>
      </c>
      <c r="W2727" s="177" t="s">
        <v>1979</v>
      </c>
    </row>
    <row r="2728" spans="22:23" hidden="1" x14ac:dyDescent="0.2">
      <c r="V2728" s="176">
        <v>8822</v>
      </c>
      <c r="W2728" s="177" t="s">
        <v>153</v>
      </c>
    </row>
    <row r="2729" spans="22:23" hidden="1" x14ac:dyDescent="0.2">
      <c r="V2729" s="176">
        <v>8824</v>
      </c>
      <c r="W2729" s="177" t="s">
        <v>2433</v>
      </c>
    </row>
    <row r="2730" spans="22:23" hidden="1" x14ac:dyDescent="0.2">
      <c r="V2730" s="176">
        <v>8825</v>
      </c>
      <c r="W2730" s="177" t="s">
        <v>2239</v>
      </c>
    </row>
    <row r="2731" spans="22:23" hidden="1" x14ac:dyDescent="0.2">
      <c r="V2731" s="176">
        <v>8827</v>
      </c>
      <c r="W2731" s="177" t="s">
        <v>146</v>
      </c>
    </row>
    <row r="2732" spans="22:23" hidden="1" x14ac:dyDescent="0.2">
      <c r="V2732" s="176">
        <v>8831</v>
      </c>
      <c r="W2732" s="177" t="s">
        <v>1656</v>
      </c>
    </row>
    <row r="2733" spans="22:23" hidden="1" x14ac:dyDescent="0.2">
      <c r="V2733" s="176">
        <v>8832</v>
      </c>
      <c r="W2733" s="177" t="s">
        <v>1788</v>
      </c>
    </row>
    <row r="2734" spans="22:23" hidden="1" x14ac:dyDescent="0.2">
      <c r="V2734" s="176">
        <v>8833</v>
      </c>
      <c r="W2734" s="177" t="s">
        <v>802</v>
      </c>
    </row>
    <row r="2735" spans="22:23" hidden="1" x14ac:dyDescent="0.2">
      <c r="V2735" s="176">
        <v>8834</v>
      </c>
      <c r="W2735" s="177" t="s">
        <v>1966</v>
      </c>
    </row>
    <row r="2736" spans="22:23" hidden="1" x14ac:dyDescent="0.2">
      <c r="V2736" s="176">
        <v>8835</v>
      </c>
      <c r="W2736" s="177" t="s">
        <v>802</v>
      </c>
    </row>
    <row r="2737" spans="22:23" hidden="1" x14ac:dyDescent="0.2">
      <c r="V2737" s="176">
        <v>8840</v>
      </c>
      <c r="W2737" s="177" t="s">
        <v>602</v>
      </c>
    </row>
    <row r="2738" spans="22:23" hidden="1" x14ac:dyDescent="0.2">
      <c r="V2738" s="176">
        <v>8849</v>
      </c>
      <c r="W2738" s="177" t="s">
        <v>2622</v>
      </c>
    </row>
    <row r="2739" spans="22:23" hidden="1" x14ac:dyDescent="0.2">
      <c r="V2739" s="176">
        <v>8851</v>
      </c>
      <c r="W2739" s="177" t="s">
        <v>876</v>
      </c>
    </row>
    <row r="2740" spans="22:23" hidden="1" x14ac:dyDescent="0.2">
      <c r="V2740" s="176">
        <v>8852</v>
      </c>
      <c r="W2740" s="177" t="s">
        <v>120</v>
      </c>
    </row>
    <row r="2741" spans="22:23" hidden="1" x14ac:dyDescent="0.2">
      <c r="V2741" s="176">
        <v>8853</v>
      </c>
      <c r="W2741" s="177" t="s">
        <v>120</v>
      </c>
    </row>
    <row r="2742" spans="22:23" hidden="1" x14ac:dyDescent="0.2">
      <c r="V2742" s="176">
        <v>8854</v>
      </c>
      <c r="W2742" s="177" t="s">
        <v>2199</v>
      </c>
    </row>
    <row r="2743" spans="22:23" hidden="1" x14ac:dyDescent="0.2">
      <c r="V2743" s="176">
        <v>8855</v>
      </c>
      <c r="W2743" s="177" t="s">
        <v>407</v>
      </c>
    </row>
    <row r="2744" spans="22:23" hidden="1" x14ac:dyDescent="0.2">
      <c r="V2744" s="176">
        <v>8856</v>
      </c>
      <c r="W2744" s="177" t="s">
        <v>2540</v>
      </c>
    </row>
    <row r="2745" spans="22:23" hidden="1" x14ac:dyDescent="0.2">
      <c r="V2745" s="176">
        <v>8857</v>
      </c>
      <c r="W2745" s="177" t="s">
        <v>1657</v>
      </c>
    </row>
    <row r="2746" spans="22:23" hidden="1" x14ac:dyDescent="0.2">
      <c r="V2746" s="176">
        <v>8858</v>
      </c>
      <c r="W2746" s="177" t="s">
        <v>2501</v>
      </c>
    </row>
    <row r="2747" spans="22:23" hidden="1" x14ac:dyDescent="0.2">
      <c r="V2747" s="176">
        <v>8861</v>
      </c>
      <c r="W2747" s="177" t="s">
        <v>2649</v>
      </c>
    </row>
    <row r="2748" spans="22:23" hidden="1" x14ac:dyDescent="0.2">
      <c r="V2748" s="176">
        <v>8862</v>
      </c>
      <c r="W2748" s="177" t="s">
        <v>2468</v>
      </c>
    </row>
    <row r="2749" spans="22:23" hidden="1" x14ac:dyDescent="0.2">
      <c r="V2749" s="176">
        <v>8863</v>
      </c>
      <c r="W2749" s="177" t="s">
        <v>1945</v>
      </c>
    </row>
    <row r="2750" spans="22:23" hidden="1" x14ac:dyDescent="0.2">
      <c r="V2750" s="176">
        <v>8864</v>
      </c>
      <c r="W2750" s="177" t="s">
        <v>2867</v>
      </c>
    </row>
    <row r="2751" spans="22:23" hidden="1" x14ac:dyDescent="0.2">
      <c r="V2751" s="176">
        <v>8865</v>
      </c>
      <c r="W2751" s="177" t="s">
        <v>2866</v>
      </c>
    </row>
    <row r="2752" spans="22:23" hidden="1" x14ac:dyDescent="0.2">
      <c r="V2752" s="176">
        <v>8866</v>
      </c>
      <c r="W2752" s="177" t="s">
        <v>392</v>
      </c>
    </row>
    <row r="2753" spans="22:23" hidden="1" x14ac:dyDescent="0.2">
      <c r="V2753" s="176">
        <v>8868</v>
      </c>
      <c r="W2753" s="177" t="s">
        <v>118</v>
      </c>
    </row>
    <row r="2754" spans="22:23" hidden="1" x14ac:dyDescent="0.2">
      <c r="V2754" s="176">
        <v>8871</v>
      </c>
      <c r="W2754" s="177" t="s">
        <v>1967</v>
      </c>
    </row>
    <row r="2755" spans="22:23" hidden="1" x14ac:dyDescent="0.2">
      <c r="V2755" s="176">
        <v>8872</v>
      </c>
      <c r="W2755" s="177" t="s">
        <v>1658</v>
      </c>
    </row>
    <row r="2756" spans="22:23" hidden="1" x14ac:dyDescent="0.2">
      <c r="V2756" s="176">
        <v>8873</v>
      </c>
      <c r="W2756" s="177" t="s">
        <v>598</v>
      </c>
    </row>
    <row r="2757" spans="22:23" hidden="1" x14ac:dyDescent="0.2">
      <c r="V2757" s="176">
        <v>8874</v>
      </c>
      <c r="W2757" s="177" t="s">
        <v>1161</v>
      </c>
    </row>
    <row r="2758" spans="22:23" hidden="1" x14ac:dyDescent="0.2">
      <c r="V2758" s="176">
        <v>8876</v>
      </c>
      <c r="W2758" s="177" t="s">
        <v>2853</v>
      </c>
    </row>
    <row r="2759" spans="22:23" hidden="1" x14ac:dyDescent="0.2">
      <c r="V2759" s="176">
        <v>8877</v>
      </c>
      <c r="W2759" s="177" t="s">
        <v>2858</v>
      </c>
    </row>
    <row r="2760" spans="22:23" hidden="1" x14ac:dyDescent="0.2">
      <c r="V2760" s="176">
        <v>8878</v>
      </c>
      <c r="W2760" s="177" t="s">
        <v>1795</v>
      </c>
    </row>
    <row r="2761" spans="22:23" hidden="1" x14ac:dyDescent="0.2">
      <c r="V2761" s="176">
        <v>8879</v>
      </c>
      <c r="W2761" s="177" t="s">
        <v>2604</v>
      </c>
    </row>
    <row r="2762" spans="22:23" hidden="1" x14ac:dyDescent="0.2">
      <c r="V2762" s="176">
        <v>8881</v>
      </c>
      <c r="W2762" s="177" t="s">
        <v>2528</v>
      </c>
    </row>
    <row r="2763" spans="22:23" hidden="1" x14ac:dyDescent="0.2">
      <c r="V2763" s="176">
        <v>8882</v>
      </c>
      <c r="W2763" s="177" t="s">
        <v>744</v>
      </c>
    </row>
    <row r="2764" spans="22:23" hidden="1" x14ac:dyDescent="0.2">
      <c r="V2764" s="176">
        <v>8883</v>
      </c>
      <c r="W2764" s="177" t="s">
        <v>2393</v>
      </c>
    </row>
    <row r="2765" spans="22:23" hidden="1" x14ac:dyDescent="0.2">
      <c r="V2765" s="176">
        <v>8884</v>
      </c>
      <c r="W2765" s="177" t="s">
        <v>2278</v>
      </c>
    </row>
    <row r="2766" spans="22:23" hidden="1" x14ac:dyDescent="0.2">
      <c r="V2766" s="176">
        <v>8885</v>
      </c>
      <c r="W2766" s="177" t="s">
        <v>8</v>
      </c>
    </row>
    <row r="2767" spans="22:23" hidden="1" x14ac:dyDescent="0.2">
      <c r="V2767" s="176">
        <v>8886</v>
      </c>
      <c r="W2767" s="177" t="s">
        <v>2159</v>
      </c>
    </row>
    <row r="2768" spans="22:23" hidden="1" x14ac:dyDescent="0.2">
      <c r="V2768" s="176">
        <v>8887</v>
      </c>
      <c r="W2768" s="177" t="s">
        <v>1766</v>
      </c>
    </row>
    <row r="2769" spans="22:23" hidden="1" x14ac:dyDescent="0.2">
      <c r="V2769" s="176">
        <v>8888</v>
      </c>
      <c r="W2769" s="177" t="s">
        <v>1854</v>
      </c>
    </row>
    <row r="2770" spans="22:23" hidden="1" x14ac:dyDescent="0.2">
      <c r="V2770" s="176">
        <v>8891</v>
      </c>
      <c r="W2770" s="177" t="s">
        <v>28</v>
      </c>
    </row>
    <row r="2771" spans="22:23" hidden="1" x14ac:dyDescent="0.2">
      <c r="V2771" s="176">
        <v>8893</v>
      </c>
      <c r="W2771" s="177" t="s">
        <v>2640</v>
      </c>
    </row>
    <row r="2772" spans="22:23" hidden="1" x14ac:dyDescent="0.2">
      <c r="V2772" s="176">
        <v>8895</v>
      </c>
      <c r="W2772" s="177" t="s">
        <v>2323</v>
      </c>
    </row>
    <row r="2773" spans="22:23" hidden="1" x14ac:dyDescent="0.2">
      <c r="V2773" s="176">
        <v>8896</v>
      </c>
      <c r="W2773" s="177" t="s">
        <v>2330</v>
      </c>
    </row>
    <row r="2774" spans="22:23" hidden="1" x14ac:dyDescent="0.2">
      <c r="V2774" s="176">
        <v>8897</v>
      </c>
      <c r="W2774" s="177" t="s">
        <v>2534</v>
      </c>
    </row>
    <row r="2775" spans="22:23" hidden="1" x14ac:dyDescent="0.2">
      <c r="V2775" s="176">
        <v>8900</v>
      </c>
      <c r="W2775" s="177" t="s">
        <v>127</v>
      </c>
    </row>
    <row r="2776" spans="22:23" hidden="1" x14ac:dyDescent="0.2">
      <c r="V2776" s="176">
        <v>8904</v>
      </c>
      <c r="W2776" s="177" t="s">
        <v>1659</v>
      </c>
    </row>
    <row r="2777" spans="22:23" hidden="1" x14ac:dyDescent="0.2">
      <c r="V2777" s="176">
        <v>8908</v>
      </c>
      <c r="W2777" s="177" t="s">
        <v>1660</v>
      </c>
    </row>
    <row r="2778" spans="22:23" hidden="1" x14ac:dyDescent="0.2">
      <c r="V2778" s="176">
        <v>8911</v>
      </c>
      <c r="W2778" s="177" t="s">
        <v>2020</v>
      </c>
    </row>
    <row r="2779" spans="22:23" hidden="1" x14ac:dyDescent="0.2">
      <c r="V2779" s="176">
        <v>8912</v>
      </c>
      <c r="W2779" s="177" t="s">
        <v>2030</v>
      </c>
    </row>
    <row r="2780" spans="22:23" hidden="1" x14ac:dyDescent="0.2">
      <c r="V2780" s="176">
        <v>8913</v>
      </c>
      <c r="W2780" s="177" t="s">
        <v>1762</v>
      </c>
    </row>
    <row r="2781" spans="22:23" hidden="1" x14ac:dyDescent="0.2">
      <c r="V2781" s="176">
        <v>8914</v>
      </c>
      <c r="W2781" s="177" t="s">
        <v>44</v>
      </c>
    </row>
    <row r="2782" spans="22:23" hidden="1" x14ac:dyDescent="0.2">
      <c r="V2782" s="176">
        <v>8915</v>
      </c>
      <c r="W2782" s="177" t="s">
        <v>2078</v>
      </c>
    </row>
    <row r="2783" spans="22:23" hidden="1" x14ac:dyDescent="0.2">
      <c r="V2783" s="176">
        <v>8916</v>
      </c>
      <c r="W2783" s="177" t="s">
        <v>291</v>
      </c>
    </row>
    <row r="2784" spans="22:23" hidden="1" x14ac:dyDescent="0.2">
      <c r="V2784" s="176">
        <v>8917</v>
      </c>
      <c r="W2784" s="177" t="s">
        <v>2213</v>
      </c>
    </row>
    <row r="2785" spans="22:23" hidden="1" x14ac:dyDescent="0.2">
      <c r="V2785" s="176">
        <v>8918</v>
      </c>
      <c r="W2785" s="177" t="s">
        <v>2085</v>
      </c>
    </row>
    <row r="2786" spans="22:23" hidden="1" x14ac:dyDescent="0.2">
      <c r="V2786" s="176">
        <v>8919</v>
      </c>
      <c r="W2786" s="177" t="s">
        <v>1752</v>
      </c>
    </row>
    <row r="2787" spans="22:23" hidden="1" x14ac:dyDescent="0.2">
      <c r="V2787" s="176">
        <v>8921</v>
      </c>
      <c r="W2787" s="177" t="s">
        <v>1661</v>
      </c>
    </row>
    <row r="2788" spans="22:23" hidden="1" x14ac:dyDescent="0.2">
      <c r="V2788" s="176">
        <v>8923</v>
      </c>
      <c r="W2788" s="177" t="s">
        <v>2062</v>
      </c>
    </row>
    <row r="2789" spans="22:23" hidden="1" x14ac:dyDescent="0.2">
      <c r="V2789" s="176">
        <v>8924</v>
      </c>
      <c r="W2789" s="177" t="s">
        <v>245</v>
      </c>
    </row>
    <row r="2790" spans="22:23" hidden="1" x14ac:dyDescent="0.2">
      <c r="V2790" s="176">
        <v>8925</v>
      </c>
      <c r="W2790" s="177" t="s">
        <v>2083</v>
      </c>
    </row>
    <row r="2791" spans="22:23" hidden="1" x14ac:dyDescent="0.2">
      <c r="V2791" s="176">
        <v>8926</v>
      </c>
      <c r="W2791" s="177" t="s">
        <v>1193</v>
      </c>
    </row>
    <row r="2792" spans="22:23" hidden="1" x14ac:dyDescent="0.2">
      <c r="V2792" s="176">
        <v>8928</v>
      </c>
      <c r="W2792" s="177" t="s">
        <v>2070</v>
      </c>
    </row>
    <row r="2793" spans="22:23" hidden="1" x14ac:dyDescent="0.2">
      <c r="V2793" s="176">
        <v>8929</v>
      </c>
      <c r="W2793" s="177" t="s">
        <v>2310</v>
      </c>
    </row>
    <row r="2794" spans="22:23" hidden="1" x14ac:dyDescent="0.2">
      <c r="V2794" s="176">
        <v>8931</v>
      </c>
      <c r="W2794" s="177" t="s">
        <v>109</v>
      </c>
    </row>
    <row r="2795" spans="22:23" hidden="1" x14ac:dyDescent="0.2">
      <c r="V2795" s="176">
        <v>8932</v>
      </c>
      <c r="W2795" s="177" t="s">
        <v>2299</v>
      </c>
    </row>
    <row r="2796" spans="22:23" hidden="1" x14ac:dyDescent="0.2">
      <c r="V2796" s="176">
        <v>8933</v>
      </c>
      <c r="W2796" s="177" t="s">
        <v>132</v>
      </c>
    </row>
    <row r="2797" spans="22:23" hidden="1" x14ac:dyDescent="0.2">
      <c r="V2797" s="176">
        <v>8934</v>
      </c>
      <c r="W2797" s="177" t="s">
        <v>429</v>
      </c>
    </row>
    <row r="2798" spans="22:23" hidden="1" x14ac:dyDescent="0.2">
      <c r="V2798" s="176">
        <v>8935</v>
      </c>
      <c r="W2798" s="177" t="s">
        <v>2207</v>
      </c>
    </row>
    <row r="2799" spans="22:23" hidden="1" x14ac:dyDescent="0.2">
      <c r="V2799" s="176">
        <v>8936</v>
      </c>
      <c r="W2799" s="177" t="s">
        <v>149</v>
      </c>
    </row>
    <row r="2800" spans="22:23" hidden="1" x14ac:dyDescent="0.2">
      <c r="V2800" s="176">
        <v>8942</v>
      </c>
      <c r="W2800" s="177" t="s">
        <v>545</v>
      </c>
    </row>
    <row r="2801" spans="22:23" hidden="1" x14ac:dyDescent="0.2">
      <c r="V2801" s="176">
        <v>8943</v>
      </c>
      <c r="W2801" s="177" t="s">
        <v>443</v>
      </c>
    </row>
    <row r="2802" spans="22:23" hidden="1" x14ac:dyDescent="0.2">
      <c r="V2802" s="176">
        <v>8944</v>
      </c>
      <c r="W2802" s="177" t="s">
        <v>2442</v>
      </c>
    </row>
    <row r="2803" spans="22:23" hidden="1" x14ac:dyDescent="0.2">
      <c r="V2803" s="176">
        <v>8945</v>
      </c>
      <c r="W2803" s="177" t="s">
        <v>306</v>
      </c>
    </row>
    <row r="2804" spans="22:23" hidden="1" x14ac:dyDescent="0.2">
      <c r="V2804" s="176">
        <v>8946</v>
      </c>
      <c r="W2804" s="177" t="s">
        <v>2840</v>
      </c>
    </row>
    <row r="2805" spans="22:23" hidden="1" x14ac:dyDescent="0.2">
      <c r="V2805" s="176">
        <v>8947</v>
      </c>
      <c r="W2805" s="177" t="s">
        <v>152</v>
      </c>
    </row>
    <row r="2806" spans="22:23" hidden="1" x14ac:dyDescent="0.2">
      <c r="V2806" s="176">
        <v>8948</v>
      </c>
      <c r="W2806" s="177" t="s">
        <v>2099</v>
      </c>
    </row>
    <row r="2807" spans="22:23" hidden="1" x14ac:dyDescent="0.2">
      <c r="V2807" s="176">
        <v>8949</v>
      </c>
      <c r="W2807" s="177" t="s">
        <v>1927</v>
      </c>
    </row>
    <row r="2808" spans="22:23" hidden="1" x14ac:dyDescent="0.2">
      <c r="V2808" s="176">
        <v>8951</v>
      </c>
      <c r="W2808" s="177" t="s">
        <v>874</v>
      </c>
    </row>
    <row r="2809" spans="22:23" hidden="1" x14ac:dyDescent="0.2">
      <c r="V2809" s="176">
        <v>8953</v>
      </c>
      <c r="W2809" s="177" t="s">
        <v>2645</v>
      </c>
    </row>
    <row r="2810" spans="22:23" hidden="1" x14ac:dyDescent="0.2">
      <c r="V2810" s="176">
        <v>8954</v>
      </c>
      <c r="W2810" s="177" t="s">
        <v>2174</v>
      </c>
    </row>
    <row r="2811" spans="22:23" hidden="1" x14ac:dyDescent="0.2">
      <c r="V2811" s="176">
        <v>8956</v>
      </c>
      <c r="W2811" s="177" t="s">
        <v>2313</v>
      </c>
    </row>
    <row r="2812" spans="22:23" hidden="1" x14ac:dyDescent="0.2">
      <c r="V2812" s="176">
        <v>8957</v>
      </c>
      <c r="W2812" s="177" t="s">
        <v>161</v>
      </c>
    </row>
    <row r="2813" spans="22:23" hidden="1" x14ac:dyDescent="0.2">
      <c r="V2813" s="176">
        <v>8958</v>
      </c>
      <c r="W2813" s="177" t="s">
        <v>1010</v>
      </c>
    </row>
    <row r="2814" spans="22:23" hidden="1" x14ac:dyDescent="0.2">
      <c r="V2814" s="176">
        <v>8960</v>
      </c>
      <c r="W2814" s="177" t="s">
        <v>1775</v>
      </c>
    </row>
    <row r="2815" spans="22:23" hidden="1" x14ac:dyDescent="0.2">
      <c r="V2815" s="176">
        <v>8966</v>
      </c>
      <c r="W2815" s="177" t="s">
        <v>1662</v>
      </c>
    </row>
    <row r="2816" spans="22:23" hidden="1" x14ac:dyDescent="0.2">
      <c r="V2816" s="176">
        <v>8969</v>
      </c>
      <c r="W2816" s="177" t="s">
        <v>150</v>
      </c>
    </row>
    <row r="2817" spans="22:23" hidden="1" x14ac:dyDescent="0.2">
      <c r="V2817" s="176">
        <v>8971</v>
      </c>
      <c r="W2817" s="177" t="s">
        <v>123</v>
      </c>
    </row>
    <row r="2818" spans="22:23" hidden="1" x14ac:dyDescent="0.2">
      <c r="V2818" s="176">
        <v>8973</v>
      </c>
      <c r="W2818" s="177" t="s">
        <v>252</v>
      </c>
    </row>
    <row r="2819" spans="22:23" hidden="1" x14ac:dyDescent="0.2">
      <c r="V2819" s="176">
        <v>8974</v>
      </c>
      <c r="W2819" s="177" t="s">
        <v>2367</v>
      </c>
    </row>
    <row r="2820" spans="22:23" hidden="1" x14ac:dyDescent="0.2">
      <c r="V2820" s="176">
        <v>8975</v>
      </c>
      <c r="W2820" s="177" t="s">
        <v>2634</v>
      </c>
    </row>
    <row r="2821" spans="22:23" hidden="1" x14ac:dyDescent="0.2">
      <c r="V2821" s="176">
        <v>8976</v>
      </c>
      <c r="W2821" s="177" t="s">
        <v>2077</v>
      </c>
    </row>
    <row r="2822" spans="22:23" hidden="1" x14ac:dyDescent="0.2">
      <c r="V2822" s="176">
        <v>8977</v>
      </c>
      <c r="W2822" s="177" t="s">
        <v>2386</v>
      </c>
    </row>
    <row r="2823" spans="22:23" hidden="1" x14ac:dyDescent="0.2">
      <c r="V2823" s="176">
        <v>8978</v>
      </c>
      <c r="W2823" s="177" t="s">
        <v>2377</v>
      </c>
    </row>
    <row r="2824" spans="22:23" hidden="1" x14ac:dyDescent="0.2">
      <c r="V2824" s="176">
        <v>8981</v>
      </c>
      <c r="W2824" s="177" t="s">
        <v>1783</v>
      </c>
    </row>
    <row r="2825" spans="22:23" hidden="1" x14ac:dyDescent="0.2">
      <c r="V2825" s="176">
        <v>8983</v>
      </c>
      <c r="W2825" s="177" t="s">
        <v>2168</v>
      </c>
    </row>
    <row r="2826" spans="22:23" hidden="1" x14ac:dyDescent="0.2">
      <c r="V2826" s="176">
        <v>8984</v>
      </c>
      <c r="W2826" s="177" t="s">
        <v>2277</v>
      </c>
    </row>
    <row r="2827" spans="22:23" hidden="1" x14ac:dyDescent="0.2">
      <c r="V2827" s="176">
        <v>8985</v>
      </c>
      <c r="W2827" s="177" t="s">
        <v>394</v>
      </c>
    </row>
    <row r="2828" spans="22:23" hidden="1" x14ac:dyDescent="0.2">
      <c r="V2828" s="176">
        <v>8986</v>
      </c>
      <c r="W2828" s="177" t="s">
        <v>2667</v>
      </c>
    </row>
    <row r="2829" spans="22:23" hidden="1" x14ac:dyDescent="0.2">
      <c r="V2829" s="176">
        <v>8988</v>
      </c>
      <c r="W2829" s="177" t="s">
        <v>1707</v>
      </c>
    </row>
    <row r="2830" spans="22:23" hidden="1" x14ac:dyDescent="0.2">
      <c r="V2830" s="176">
        <v>8989</v>
      </c>
      <c r="W2830" s="177" t="s">
        <v>638</v>
      </c>
    </row>
    <row r="2831" spans="22:23" hidden="1" x14ac:dyDescent="0.2">
      <c r="V2831" s="176">
        <v>8990</v>
      </c>
      <c r="W2831" s="177" t="s">
        <v>2213</v>
      </c>
    </row>
    <row r="2832" spans="22:23" hidden="1" x14ac:dyDescent="0.2">
      <c r="V2832" s="176">
        <v>8991</v>
      </c>
      <c r="W2832" s="177" t="s">
        <v>2769</v>
      </c>
    </row>
    <row r="2833" spans="22:23" hidden="1" x14ac:dyDescent="0.2">
      <c r="V2833" s="176">
        <v>8992</v>
      </c>
      <c r="W2833" s="177" t="s">
        <v>125</v>
      </c>
    </row>
    <row r="2834" spans="22:23" hidden="1" x14ac:dyDescent="0.2">
      <c r="V2834" s="176">
        <v>8994</v>
      </c>
      <c r="W2834" s="177" t="s">
        <v>145</v>
      </c>
    </row>
    <row r="2835" spans="22:23" hidden="1" x14ac:dyDescent="0.2">
      <c r="V2835" s="176">
        <v>8995</v>
      </c>
      <c r="W2835" s="177" t="s">
        <v>2429</v>
      </c>
    </row>
    <row r="2836" spans="22:23" hidden="1" x14ac:dyDescent="0.2">
      <c r="V2836" s="176">
        <v>8996</v>
      </c>
      <c r="W2836" s="177" t="s">
        <v>126</v>
      </c>
    </row>
    <row r="2837" spans="22:23" hidden="1" x14ac:dyDescent="0.2">
      <c r="V2837" s="176">
        <v>8997</v>
      </c>
      <c r="W2837" s="177" t="s">
        <v>130</v>
      </c>
    </row>
    <row r="2838" spans="22:23" hidden="1" x14ac:dyDescent="0.2">
      <c r="V2838" s="176">
        <v>8998</v>
      </c>
      <c r="W2838" s="177" t="s">
        <v>50</v>
      </c>
    </row>
    <row r="2839" spans="22:23" hidden="1" x14ac:dyDescent="0.2">
      <c r="V2839" s="176">
        <v>8999</v>
      </c>
      <c r="W2839" s="177" t="s">
        <v>136</v>
      </c>
    </row>
    <row r="2840" spans="22:23" hidden="1" x14ac:dyDescent="0.2">
      <c r="V2840" s="176">
        <v>9000</v>
      </c>
      <c r="W2840" s="177" t="s">
        <v>890</v>
      </c>
    </row>
    <row r="2841" spans="22:23" hidden="1" x14ac:dyDescent="0.2">
      <c r="V2841" s="176">
        <v>9002</v>
      </c>
      <c r="W2841" s="177" t="s">
        <v>890</v>
      </c>
    </row>
    <row r="2842" spans="22:23" hidden="1" x14ac:dyDescent="0.2">
      <c r="V2842" s="176">
        <v>9010</v>
      </c>
      <c r="W2842" s="177" t="s">
        <v>1663</v>
      </c>
    </row>
    <row r="2843" spans="22:23" hidden="1" x14ac:dyDescent="0.2">
      <c r="V2843" s="176">
        <v>9011</v>
      </c>
      <c r="W2843" s="177" t="s">
        <v>1664</v>
      </c>
    </row>
    <row r="2844" spans="22:23" hidden="1" x14ac:dyDescent="0.2">
      <c r="V2844" s="176">
        <v>9012</v>
      </c>
      <c r="W2844" s="177" t="s">
        <v>1665</v>
      </c>
    </row>
    <row r="2845" spans="22:23" hidden="1" x14ac:dyDescent="0.2">
      <c r="V2845" s="176">
        <v>9019</v>
      </c>
      <c r="W2845" s="177" t="s">
        <v>1666</v>
      </c>
    </row>
    <row r="2846" spans="22:23" hidden="1" x14ac:dyDescent="0.2">
      <c r="V2846" s="176">
        <v>9020</v>
      </c>
      <c r="W2846" s="177" t="s">
        <v>1667</v>
      </c>
    </row>
    <row r="2847" spans="22:23" hidden="1" x14ac:dyDescent="0.2">
      <c r="V2847" s="176">
        <v>9021</v>
      </c>
      <c r="W2847" s="177" t="s">
        <v>890</v>
      </c>
    </row>
    <row r="2848" spans="22:23" hidden="1" x14ac:dyDescent="0.2">
      <c r="V2848" s="176">
        <v>9022</v>
      </c>
      <c r="W2848" s="177" t="s">
        <v>890</v>
      </c>
    </row>
    <row r="2849" spans="22:23" hidden="1" x14ac:dyDescent="0.2">
      <c r="V2849" s="176">
        <v>9023</v>
      </c>
      <c r="W2849" s="177" t="s">
        <v>890</v>
      </c>
    </row>
    <row r="2850" spans="22:23" hidden="1" x14ac:dyDescent="0.2">
      <c r="V2850" s="176">
        <v>9024</v>
      </c>
      <c r="W2850" s="177" t="s">
        <v>890</v>
      </c>
    </row>
    <row r="2851" spans="22:23" hidden="1" x14ac:dyDescent="0.2">
      <c r="V2851" s="176">
        <v>9025</v>
      </c>
      <c r="W2851" s="177" t="s">
        <v>890</v>
      </c>
    </row>
    <row r="2852" spans="22:23" hidden="1" x14ac:dyDescent="0.2">
      <c r="V2852" s="176">
        <v>9026</v>
      </c>
      <c r="W2852" s="177" t="s">
        <v>890</v>
      </c>
    </row>
    <row r="2853" spans="22:23" hidden="1" x14ac:dyDescent="0.2">
      <c r="V2853" s="176">
        <v>9027</v>
      </c>
      <c r="W2853" s="177" t="s">
        <v>890</v>
      </c>
    </row>
    <row r="2854" spans="22:23" hidden="1" x14ac:dyDescent="0.2">
      <c r="V2854" s="176">
        <v>9028</v>
      </c>
      <c r="W2854" s="177" t="s">
        <v>890</v>
      </c>
    </row>
    <row r="2855" spans="22:23" hidden="1" x14ac:dyDescent="0.2">
      <c r="V2855" s="176">
        <v>9029</v>
      </c>
      <c r="W2855" s="177" t="s">
        <v>890</v>
      </c>
    </row>
    <row r="2856" spans="22:23" hidden="1" x14ac:dyDescent="0.2">
      <c r="V2856" s="176">
        <v>9030</v>
      </c>
      <c r="W2856" s="177" t="s">
        <v>890</v>
      </c>
    </row>
    <row r="2857" spans="22:23" hidden="1" x14ac:dyDescent="0.2">
      <c r="V2857" s="176">
        <v>9061</v>
      </c>
      <c r="W2857" s="177" t="s">
        <v>16</v>
      </c>
    </row>
    <row r="2858" spans="22:23" hidden="1" x14ac:dyDescent="0.2">
      <c r="V2858" s="176">
        <v>9062</v>
      </c>
      <c r="W2858" s="177" t="s">
        <v>71</v>
      </c>
    </row>
    <row r="2859" spans="22:23" hidden="1" x14ac:dyDescent="0.2">
      <c r="V2859" s="176">
        <v>9063</v>
      </c>
      <c r="W2859" s="177" t="s">
        <v>1978</v>
      </c>
    </row>
    <row r="2860" spans="22:23" hidden="1" x14ac:dyDescent="0.2">
      <c r="V2860" s="176">
        <v>9071</v>
      </c>
      <c r="W2860" s="177" t="s">
        <v>869</v>
      </c>
    </row>
    <row r="2861" spans="22:23" hidden="1" x14ac:dyDescent="0.2">
      <c r="V2861" s="176">
        <v>9072</v>
      </c>
      <c r="W2861" s="177" t="s">
        <v>2042</v>
      </c>
    </row>
    <row r="2862" spans="22:23" hidden="1" x14ac:dyDescent="0.2">
      <c r="V2862" s="176">
        <v>9073</v>
      </c>
      <c r="W2862" s="177" t="s">
        <v>1668</v>
      </c>
    </row>
    <row r="2863" spans="22:23" hidden="1" x14ac:dyDescent="0.2">
      <c r="V2863" s="176">
        <v>9074</v>
      </c>
      <c r="W2863" s="177" t="s">
        <v>2387</v>
      </c>
    </row>
    <row r="2864" spans="22:23" hidden="1" x14ac:dyDescent="0.2">
      <c r="V2864" s="176">
        <v>9081</v>
      </c>
      <c r="W2864" s="177" t="s">
        <v>900</v>
      </c>
    </row>
    <row r="2865" spans="22:23" hidden="1" x14ac:dyDescent="0.2">
      <c r="V2865" s="176">
        <v>9082</v>
      </c>
      <c r="W2865" s="177" t="s">
        <v>2144</v>
      </c>
    </row>
    <row r="2866" spans="22:23" hidden="1" x14ac:dyDescent="0.2">
      <c r="V2866" s="176">
        <v>9083</v>
      </c>
      <c r="W2866" s="177" t="s">
        <v>690</v>
      </c>
    </row>
    <row r="2867" spans="22:23" hidden="1" x14ac:dyDescent="0.2">
      <c r="V2867" s="176">
        <v>9084</v>
      </c>
      <c r="W2867" s="177" t="s">
        <v>896</v>
      </c>
    </row>
    <row r="2868" spans="22:23" hidden="1" x14ac:dyDescent="0.2">
      <c r="V2868" s="176">
        <v>9085</v>
      </c>
      <c r="W2868" s="177" t="s">
        <v>2249</v>
      </c>
    </row>
    <row r="2869" spans="22:23" hidden="1" x14ac:dyDescent="0.2">
      <c r="V2869" s="176">
        <v>9086</v>
      </c>
      <c r="W2869" s="177" t="s">
        <v>2872</v>
      </c>
    </row>
    <row r="2870" spans="22:23" hidden="1" x14ac:dyDescent="0.2">
      <c r="V2870" s="176">
        <v>9088</v>
      </c>
      <c r="W2870" s="177" t="s">
        <v>317</v>
      </c>
    </row>
    <row r="2871" spans="22:23" hidden="1" x14ac:dyDescent="0.2">
      <c r="V2871" s="176">
        <v>9089</v>
      </c>
      <c r="W2871" s="177" t="s">
        <v>1767</v>
      </c>
    </row>
    <row r="2872" spans="22:23" hidden="1" x14ac:dyDescent="0.2">
      <c r="V2872" s="176">
        <v>9090</v>
      </c>
      <c r="W2872" s="177" t="s">
        <v>2223</v>
      </c>
    </row>
    <row r="2873" spans="22:23" hidden="1" x14ac:dyDescent="0.2">
      <c r="V2873" s="176">
        <v>9091</v>
      </c>
      <c r="W2873" s="177" t="s">
        <v>2374</v>
      </c>
    </row>
    <row r="2874" spans="22:23" hidden="1" x14ac:dyDescent="0.2">
      <c r="V2874" s="176">
        <v>9092</v>
      </c>
      <c r="W2874" s="177" t="s">
        <v>2728</v>
      </c>
    </row>
    <row r="2875" spans="22:23" hidden="1" x14ac:dyDescent="0.2">
      <c r="V2875" s="176">
        <v>9093</v>
      </c>
      <c r="W2875" s="177" t="s">
        <v>891</v>
      </c>
    </row>
    <row r="2876" spans="22:23" hidden="1" x14ac:dyDescent="0.2">
      <c r="V2876" s="176">
        <v>9094</v>
      </c>
      <c r="W2876" s="177" t="s">
        <v>2720</v>
      </c>
    </row>
    <row r="2877" spans="22:23" hidden="1" x14ac:dyDescent="0.2">
      <c r="V2877" s="176">
        <v>9095</v>
      </c>
      <c r="W2877" s="177" t="s">
        <v>2710</v>
      </c>
    </row>
    <row r="2878" spans="22:23" hidden="1" x14ac:dyDescent="0.2">
      <c r="V2878" s="176">
        <v>9096</v>
      </c>
      <c r="W2878" s="177" t="s">
        <v>2103</v>
      </c>
    </row>
    <row r="2879" spans="22:23" hidden="1" x14ac:dyDescent="0.2">
      <c r="V2879" s="176">
        <v>9097</v>
      </c>
      <c r="W2879" s="177" t="s">
        <v>1913</v>
      </c>
    </row>
    <row r="2880" spans="22:23" hidden="1" x14ac:dyDescent="0.2">
      <c r="V2880" s="176">
        <v>9098</v>
      </c>
      <c r="W2880" s="177" t="s">
        <v>1669</v>
      </c>
    </row>
    <row r="2881" spans="22:23" hidden="1" x14ac:dyDescent="0.2">
      <c r="V2881" s="176">
        <v>9099</v>
      </c>
      <c r="W2881" s="177" t="s">
        <v>2261</v>
      </c>
    </row>
    <row r="2882" spans="22:23" hidden="1" x14ac:dyDescent="0.2">
      <c r="V2882" s="176">
        <v>9100</v>
      </c>
      <c r="W2882" s="177" t="s">
        <v>2770</v>
      </c>
    </row>
    <row r="2883" spans="22:23" hidden="1" x14ac:dyDescent="0.2">
      <c r="V2883" s="176">
        <v>9111</v>
      </c>
      <c r="W2883" s="177" t="s">
        <v>2759</v>
      </c>
    </row>
    <row r="2884" spans="22:23" hidden="1" x14ac:dyDescent="0.2">
      <c r="V2884" s="176">
        <v>9112</v>
      </c>
      <c r="W2884" s="177" t="s">
        <v>2485</v>
      </c>
    </row>
    <row r="2885" spans="22:23" hidden="1" x14ac:dyDescent="0.2">
      <c r="V2885" s="176">
        <v>9113</v>
      </c>
      <c r="W2885" s="177" t="s">
        <v>1701</v>
      </c>
    </row>
    <row r="2886" spans="22:23" hidden="1" x14ac:dyDescent="0.2">
      <c r="V2886" s="176">
        <v>9121</v>
      </c>
      <c r="W2886" s="177" t="s">
        <v>898</v>
      </c>
    </row>
    <row r="2887" spans="22:23" hidden="1" x14ac:dyDescent="0.2">
      <c r="V2887" s="176">
        <v>9122</v>
      </c>
      <c r="W2887" s="177" t="s">
        <v>772</v>
      </c>
    </row>
    <row r="2888" spans="22:23" hidden="1" x14ac:dyDescent="0.2">
      <c r="V2888" s="176">
        <v>9123</v>
      </c>
      <c r="W2888" s="177" t="s">
        <v>1072</v>
      </c>
    </row>
    <row r="2889" spans="22:23" hidden="1" x14ac:dyDescent="0.2">
      <c r="V2889" s="176">
        <v>9124</v>
      </c>
      <c r="W2889" s="177" t="s">
        <v>881</v>
      </c>
    </row>
    <row r="2890" spans="22:23" hidden="1" x14ac:dyDescent="0.2">
      <c r="V2890" s="176">
        <v>9125</v>
      </c>
      <c r="W2890" s="177" t="s">
        <v>2650</v>
      </c>
    </row>
    <row r="2891" spans="22:23" hidden="1" x14ac:dyDescent="0.2">
      <c r="V2891" s="176">
        <v>9126</v>
      </c>
      <c r="W2891" s="177" t="s">
        <v>875</v>
      </c>
    </row>
    <row r="2892" spans="22:23" hidden="1" x14ac:dyDescent="0.2">
      <c r="V2892" s="176">
        <v>9127</v>
      </c>
      <c r="W2892" s="177" t="s">
        <v>578</v>
      </c>
    </row>
    <row r="2893" spans="22:23" hidden="1" x14ac:dyDescent="0.2">
      <c r="V2893" s="176">
        <v>9131</v>
      </c>
      <c r="W2893" s="177" t="s">
        <v>1956</v>
      </c>
    </row>
    <row r="2894" spans="22:23" hidden="1" x14ac:dyDescent="0.2">
      <c r="V2894" s="176">
        <v>9132</v>
      </c>
      <c r="W2894" s="177" t="s">
        <v>277</v>
      </c>
    </row>
    <row r="2895" spans="22:23" hidden="1" x14ac:dyDescent="0.2">
      <c r="V2895" s="176">
        <v>9133</v>
      </c>
      <c r="W2895" s="177" t="s">
        <v>2351</v>
      </c>
    </row>
    <row r="2896" spans="22:23" hidden="1" x14ac:dyDescent="0.2">
      <c r="V2896" s="176">
        <v>9134</v>
      </c>
      <c r="W2896" s="177" t="s">
        <v>450</v>
      </c>
    </row>
    <row r="2897" spans="22:23" hidden="1" x14ac:dyDescent="0.2">
      <c r="V2897" s="176">
        <v>9135</v>
      </c>
      <c r="W2897" s="177" t="s">
        <v>2350</v>
      </c>
    </row>
    <row r="2898" spans="22:23" hidden="1" x14ac:dyDescent="0.2">
      <c r="V2898" s="176">
        <v>9136</v>
      </c>
      <c r="W2898" s="177" t="s">
        <v>2342</v>
      </c>
    </row>
    <row r="2899" spans="22:23" hidden="1" x14ac:dyDescent="0.2">
      <c r="V2899" s="176">
        <v>9141</v>
      </c>
      <c r="W2899" s="177" t="s">
        <v>1011</v>
      </c>
    </row>
    <row r="2900" spans="22:23" hidden="1" x14ac:dyDescent="0.2">
      <c r="V2900" s="176">
        <v>9142</v>
      </c>
      <c r="W2900" s="177" t="s">
        <v>2346</v>
      </c>
    </row>
    <row r="2901" spans="22:23" hidden="1" x14ac:dyDescent="0.2">
      <c r="V2901" s="176">
        <v>9143</v>
      </c>
      <c r="W2901" s="177" t="s">
        <v>722</v>
      </c>
    </row>
    <row r="2902" spans="22:23" hidden="1" x14ac:dyDescent="0.2">
      <c r="V2902" s="176">
        <v>9144</v>
      </c>
      <c r="W2902" s="177" t="s">
        <v>1696</v>
      </c>
    </row>
    <row r="2903" spans="22:23" hidden="1" x14ac:dyDescent="0.2">
      <c r="V2903" s="176">
        <v>9145</v>
      </c>
      <c r="W2903" s="177" t="s">
        <v>301</v>
      </c>
    </row>
    <row r="2904" spans="22:23" hidden="1" x14ac:dyDescent="0.2">
      <c r="V2904" s="176">
        <v>9146</v>
      </c>
      <c r="W2904" s="177" t="s">
        <v>2348</v>
      </c>
    </row>
    <row r="2905" spans="22:23" hidden="1" x14ac:dyDescent="0.2">
      <c r="V2905" s="176">
        <v>9147</v>
      </c>
      <c r="W2905" s="177" t="s">
        <v>655</v>
      </c>
    </row>
    <row r="2906" spans="22:23" hidden="1" x14ac:dyDescent="0.2">
      <c r="V2906" s="176">
        <v>9151</v>
      </c>
      <c r="W2906" s="177" t="s">
        <v>208</v>
      </c>
    </row>
    <row r="2907" spans="22:23" hidden="1" x14ac:dyDescent="0.2">
      <c r="V2907" s="176">
        <v>9152</v>
      </c>
      <c r="W2907" s="177" t="s">
        <v>492</v>
      </c>
    </row>
    <row r="2908" spans="22:23" hidden="1" x14ac:dyDescent="0.2">
      <c r="V2908" s="176">
        <v>9153</v>
      </c>
      <c r="W2908" s="177" t="s">
        <v>2202</v>
      </c>
    </row>
    <row r="2909" spans="22:23" hidden="1" x14ac:dyDescent="0.2">
      <c r="V2909" s="176">
        <v>9154</v>
      </c>
      <c r="W2909" s="177" t="s">
        <v>1959</v>
      </c>
    </row>
    <row r="2910" spans="22:23" hidden="1" x14ac:dyDescent="0.2">
      <c r="V2910" s="176">
        <v>9155</v>
      </c>
      <c r="W2910" s="177" t="s">
        <v>1770</v>
      </c>
    </row>
    <row r="2911" spans="22:23" hidden="1" x14ac:dyDescent="0.2">
      <c r="V2911" s="176">
        <v>9161</v>
      </c>
      <c r="W2911" s="177" t="s">
        <v>897</v>
      </c>
    </row>
    <row r="2912" spans="22:23" hidden="1" x14ac:dyDescent="0.2">
      <c r="V2912" s="176">
        <v>9162</v>
      </c>
      <c r="W2912" s="177" t="s">
        <v>430</v>
      </c>
    </row>
    <row r="2913" spans="22:23" hidden="1" x14ac:dyDescent="0.2">
      <c r="V2913" s="176">
        <v>9163</v>
      </c>
      <c r="W2913" s="177" t="s">
        <v>765</v>
      </c>
    </row>
    <row r="2914" spans="22:23" hidden="1" x14ac:dyDescent="0.2">
      <c r="V2914" s="176">
        <v>9164</v>
      </c>
      <c r="W2914" s="177" t="s">
        <v>1853</v>
      </c>
    </row>
    <row r="2915" spans="22:23" hidden="1" x14ac:dyDescent="0.2">
      <c r="V2915" s="176">
        <v>9165</v>
      </c>
      <c r="W2915" s="177" t="s">
        <v>2738</v>
      </c>
    </row>
    <row r="2916" spans="22:23" hidden="1" x14ac:dyDescent="0.2">
      <c r="V2916" s="176">
        <v>9167</v>
      </c>
      <c r="W2916" s="177" t="s">
        <v>493</v>
      </c>
    </row>
    <row r="2917" spans="22:23" hidden="1" x14ac:dyDescent="0.2">
      <c r="V2917" s="176">
        <v>9168</v>
      </c>
      <c r="W2917" s="177" t="s">
        <v>214</v>
      </c>
    </row>
    <row r="2918" spans="22:23" hidden="1" x14ac:dyDescent="0.2">
      <c r="V2918" s="176">
        <v>9169</v>
      </c>
      <c r="W2918" s="177" t="s">
        <v>1805</v>
      </c>
    </row>
    <row r="2919" spans="22:23" hidden="1" x14ac:dyDescent="0.2">
      <c r="V2919" s="176">
        <v>9171</v>
      </c>
      <c r="W2919" s="177" t="s">
        <v>901</v>
      </c>
    </row>
    <row r="2920" spans="22:23" hidden="1" x14ac:dyDescent="0.2">
      <c r="V2920" s="176">
        <v>9172</v>
      </c>
      <c r="W2920" s="177" t="s">
        <v>902</v>
      </c>
    </row>
    <row r="2921" spans="22:23" hidden="1" x14ac:dyDescent="0.2">
      <c r="V2921" s="176">
        <v>9173</v>
      </c>
      <c r="W2921" s="177" t="s">
        <v>895</v>
      </c>
    </row>
    <row r="2922" spans="22:23" hidden="1" x14ac:dyDescent="0.2">
      <c r="V2922" s="176">
        <v>9174</v>
      </c>
      <c r="W2922" s="177" t="s">
        <v>676</v>
      </c>
    </row>
    <row r="2923" spans="22:23" hidden="1" x14ac:dyDescent="0.2">
      <c r="V2923" s="176">
        <v>9175</v>
      </c>
      <c r="W2923" s="177" t="s">
        <v>681</v>
      </c>
    </row>
    <row r="2924" spans="22:23" hidden="1" x14ac:dyDescent="0.2">
      <c r="V2924" s="176">
        <v>9176</v>
      </c>
      <c r="W2924" s="177" t="s">
        <v>1880</v>
      </c>
    </row>
    <row r="2925" spans="22:23" hidden="1" x14ac:dyDescent="0.2">
      <c r="V2925" s="176">
        <v>9177</v>
      </c>
      <c r="W2925" s="177" t="s">
        <v>279</v>
      </c>
    </row>
    <row r="2926" spans="22:23" hidden="1" x14ac:dyDescent="0.2">
      <c r="V2926" s="176">
        <v>9178</v>
      </c>
      <c r="W2926" s="177" t="s">
        <v>937</v>
      </c>
    </row>
    <row r="2927" spans="22:23" hidden="1" x14ac:dyDescent="0.2">
      <c r="V2927" s="176">
        <v>9181</v>
      </c>
      <c r="W2927" s="177" t="s">
        <v>1670</v>
      </c>
    </row>
    <row r="2928" spans="22:23" hidden="1" x14ac:dyDescent="0.2">
      <c r="V2928" s="176">
        <v>9182</v>
      </c>
      <c r="W2928" s="177" t="s">
        <v>1116</v>
      </c>
    </row>
    <row r="2929" spans="22:23" hidden="1" x14ac:dyDescent="0.2">
      <c r="V2929" s="176">
        <v>9183</v>
      </c>
      <c r="W2929" s="177" t="s">
        <v>1671</v>
      </c>
    </row>
    <row r="2930" spans="22:23" hidden="1" x14ac:dyDescent="0.2">
      <c r="V2930" s="176">
        <v>9184</v>
      </c>
      <c r="W2930" s="177" t="s">
        <v>1747</v>
      </c>
    </row>
    <row r="2931" spans="22:23" hidden="1" x14ac:dyDescent="0.2">
      <c r="V2931" s="176">
        <v>9200</v>
      </c>
      <c r="W2931" s="177" t="s">
        <v>1958</v>
      </c>
    </row>
    <row r="2932" spans="22:23" hidden="1" x14ac:dyDescent="0.2">
      <c r="V2932" s="176">
        <v>9211</v>
      </c>
      <c r="W2932" s="177" t="s">
        <v>768</v>
      </c>
    </row>
    <row r="2933" spans="22:23" hidden="1" x14ac:dyDescent="0.2">
      <c r="V2933" s="176">
        <v>9221</v>
      </c>
      <c r="W2933" s="177" t="s">
        <v>1781</v>
      </c>
    </row>
    <row r="2934" spans="22:23" hidden="1" x14ac:dyDescent="0.2">
      <c r="V2934" s="176">
        <v>9222</v>
      </c>
      <c r="W2934" s="177" t="s">
        <v>939</v>
      </c>
    </row>
    <row r="2935" spans="22:23" hidden="1" x14ac:dyDescent="0.2">
      <c r="V2935" s="176">
        <v>9223</v>
      </c>
      <c r="W2935" s="177" t="s">
        <v>428</v>
      </c>
    </row>
    <row r="2936" spans="22:23" hidden="1" x14ac:dyDescent="0.2">
      <c r="V2936" s="176">
        <v>9224</v>
      </c>
      <c r="W2936" s="177" t="s">
        <v>2361</v>
      </c>
    </row>
    <row r="2937" spans="22:23" hidden="1" x14ac:dyDescent="0.2">
      <c r="V2937" s="176">
        <v>9225</v>
      </c>
      <c r="W2937" s="177" t="s">
        <v>674</v>
      </c>
    </row>
    <row r="2938" spans="22:23" hidden="1" x14ac:dyDescent="0.2">
      <c r="V2938" s="176">
        <v>9226</v>
      </c>
      <c r="W2938" s="177" t="s">
        <v>682</v>
      </c>
    </row>
    <row r="2939" spans="22:23" hidden="1" x14ac:dyDescent="0.2">
      <c r="V2939" s="176">
        <v>9228</v>
      </c>
      <c r="W2939" s="177" t="s">
        <v>923</v>
      </c>
    </row>
    <row r="2940" spans="22:23" hidden="1" x14ac:dyDescent="0.2">
      <c r="V2940" s="176">
        <v>9231</v>
      </c>
      <c r="W2940" s="177" t="s">
        <v>1846</v>
      </c>
    </row>
    <row r="2941" spans="22:23" hidden="1" x14ac:dyDescent="0.2">
      <c r="V2941" s="176">
        <v>9232</v>
      </c>
      <c r="W2941" s="177" t="s">
        <v>613</v>
      </c>
    </row>
    <row r="2942" spans="22:23" hidden="1" x14ac:dyDescent="0.2">
      <c r="V2942" s="176">
        <v>9233</v>
      </c>
      <c r="W2942" s="177" t="s">
        <v>1785</v>
      </c>
    </row>
    <row r="2943" spans="22:23" hidden="1" x14ac:dyDescent="0.2">
      <c r="V2943" s="176">
        <v>9234</v>
      </c>
      <c r="W2943" s="177" t="s">
        <v>1192</v>
      </c>
    </row>
    <row r="2944" spans="22:23" hidden="1" x14ac:dyDescent="0.2">
      <c r="V2944" s="176">
        <v>9235</v>
      </c>
      <c r="W2944" s="177" t="s">
        <v>2336</v>
      </c>
    </row>
    <row r="2945" spans="22:23" hidden="1" x14ac:dyDescent="0.2">
      <c r="V2945" s="176">
        <v>9241</v>
      </c>
      <c r="W2945" s="177" t="s">
        <v>1672</v>
      </c>
    </row>
    <row r="2946" spans="22:23" hidden="1" x14ac:dyDescent="0.2">
      <c r="V2946" s="176">
        <v>9242</v>
      </c>
      <c r="W2946" s="177" t="s">
        <v>1672</v>
      </c>
    </row>
    <row r="2947" spans="22:23" hidden="1" x14ac:dyDescent="0.2">
      <c r="V2947" s="176">
        <v>9243</v>
      </c>
      <c r="W2947" s="177" t="s">
        <v>24</v>
      </c>
    </row>
    <row r="2948" spans="22:23" hidden="1" x14ac:dyDescent="0.2">
      <c r="V2948" s="176">
        <v>9244</v>
      </c>
      <c r="W2948" s="177" t="s">
        <v>2903</v>
      </c>
    </row>
    <row r="2949" spans="22:23" hidden="1" x14ac:dyDescent="0.2">
      <c r="V2949" s="176">
        <v>9245</v>
      </c>
      <c r="W2949" s="177" t="s">
        <v>1960</v>
      </c>
    </row>
    <row r="2950" spans="22:23" hidden="1" x14ac:dyDescent="0.2">
      <c r="V2950" s="176">
        <v>9300</v>
      </c>
      <c r="W2950" s="177" t="s">
        <v>1673</v>
      </c>
    </row>
    <row r="2951" spans="22:23" hidden="1" x14ac:dyDescent="0.2">
      <c r="V2951" s="176">
        <v>9311</v>
      </c>
      <c r="W2951" s="177" t="s">
        <v>2238</v>
      </c>
    </row>
    <row r="2952" spans="22:23" hidden="1" x14ac:dyDescent="0.2">
      <c r="V2952" s="176">
        <v>9312</v>
      </c>
      <c r="W2952" s="177" t="s">
        <v>2666</v>
      </c>
    </row>
    <row r="2953" spans="22:23" hidden="1" x14ac:dyDescent="0.2">
      <c r="V2953" s="176">
        <v>9313</v>
      </c>
      <c r="W2953" s="177" t="s">
        <v>2341</v>
      </c>
    </row>
    <row r="2954" spans="22:23" hidden="1" x14ac:dyDescent="0.2">
      <c r="V2954" s="176">
        <v>9314</v>
      </c>
      <c r="W2954" s="177" t="s">
        <v>706</v>
      </c>
    </row>
    <row r="2955" spans="22:23" hidden="1" x14ac:dyDescent="0.2">
      <c r="V2955" s="176">
        <v>9315</v>
      </c>
      <c r="W2955" s="177" t="s">
        <v>2484</v>
      </c>
    </row>
    <row r="2956" spans="22:23" hidden="1" x14ac:dyDescent="0.2">
      <c r="V2956" s="176">
        <v>9316</v>
      </c>
      <c r="W2956" s="177" t="s">
        <v>2349</v>
      </c>
    </row>
    <row r="2957" spans="22:23" hidden="1" x14ac:dyDescent="0.2">
      <c r="V2957" s="176">
        <v>9317</v>
      </c>
      <c r="W2957" s="177" t="s">
        <v>2584</v>
      </c>
    </row>
    <row r="2958" spans="22:23" hidden="1" x14ac:dyDescent="0.2">
      <c r="V2958" s="176">
        <v>9321</v>
      </c>
      <c r="W2958" s="177" t="s">
        <v>756</v>
      </c>
    </row>
    <row r="2959" spans="22:23" hidden="1" x14ac:dyDescent="0.2">
      <c r="V2959" s="176">
        <v>9322</v>
      </c>
      <c r="W2959" s="177" t="s">
        <v>2352</v>
      </c>
    </row>
    <row r="2960" spans="22:23" hidden="1" x14ac:dyDescent="0.2">
      <c r="V2960" s="176">
        <v>9323</v>
      </c>
      <c r="W2960" s="177" t="s">
        <v>1065</v>
      </c>
    </row>
    <row r="2961" spans="22:23" hidden="1" x14ac:dyDescent="0.2">
      <c r="V2961" s="176">
        <v>9324</v>
      </c>
      <c r="W2961" s="177" t="s">
        <v>2309</v>
      </c>
    </row>
    <row r="2962" spans="22:23" hidden="1" x14ac:dyDescent="0.2">
      <c r="V2962" s="176">
        <v>9325</v>
      </c>
      <c r="W2962" s="177" t="s">
        <v>2526</v>
      </c>
    </row>
    <row r="2963" spans="22:23" hidden="1" x14ac:dyDescent="0.2">
      <c r="V2963" s="176">
        <v>9326</v>
      </c>
      <c r="W2963" s="177" t="s">
        <v>2663</v>
      </c>
    </row>
    <row r="2964" spans="22:23" hidden="1" x14ac:dyDescent="0.2">
      <c r="V2964" s="176">
        <v>9327</v>
      </c>
      <c r="W2964" s="177" t="s">
        <v>2</v>
      </c>
    </row>
    <row r="2965" spans="22:23" hidden="1" x14ac:dyDescent="0.2">
      <c r="V2965" s="176">
        <v>9330</v>
      </c>
      <c r="W2965" s="177" t="s">
        <v>1103</v>
      </c>
    </row>
    <row r="2966" spans="22:23" hidden="1" x14ac:dyDescent="0.2">
      <c r="V2966" s="176">
        <v>9339</v>
      </c>
      <c r="W2966" s="177" t="s">
        <v>1674</v>
      </c>
    </row>
    <row r="2967" spans="22:23" hidden="1" x14ac:dyDescent="0.2">
      <c r="V2967" s="176">
        <v>9341</v>
      </c>
      <c r="W2967" s="177" t="s">
        <v>1198</v>
      </c>
    </row>
    <row r="2968" spans="22:23" hidden="1" x14ac:dyDescent="0.2">
      <c r="V2968" s="176">
        <v>9342</v>
      </c>
      <c r="W2968" s="177" t="s">
        <v>1924</v>
      </c>
    </row>
    <row r="2969" spans="22:23" hidden="1" x14ac:dyDescent="0.2">
      <c r="V2969" s="176">
        <v>9343</v>
      </c>
      <c r="W2969" s="177" t="s">
        <v>1675</v>
      </c>
    </row>
    <row r="2970" spans="22:23" hidden="1" x14ac:dyDescent="0.2">
      <c r="V2970" s="176">
        <v>9344</v>
      </c>
      <c r="W2970" s="177" t="s">
        <v>2345</v>
      </c>
    </row>
    <row r="2971" spans="22:23" hidden="1" x14ac:dyDescent="0.2">
      <c r="V2971" s="176">
        <v>9345</v>
      </c>
      <c r="W2971" s="177" t="s">
        <v>2214</v>
      </c>
    </row>
    <row r="2972" spans="22:23" hidden="1" x14ac:dyDescent="0.2">
      <c r="V2972" s="176">
        <v>9346</v>
      </c>
      <c r="W2972" s="177" t="s">
        <v>176</v>
      </c>
    </row>
    <row r="2973" spans="22:23" hidden="1" x14ac:dyDescent="0.2">
      <c r="V2973" s="176">
        <v>9351</v>
      </c>
      <c r="W2973" s="177" t="s">
        <v>292</v>
      </c>
    </row>
    <row r="2974" spans="22:23" hidden="1" x14ac:dyDescent="0.2">
      <c r="V2974" s="176">
        <v>9352</v>
      </c>
      <c r="W2974" s="177" t="s">
        <v>85</v>
      </c>
    </row>
    <row r="2975" spans="22:23" hidden="1" x14ac:dyDescent="0.2">
      <c r="V2975" s="176">
        <v>9353</v>
      </c>
      <c r="W2975" s="177" t="s">
        <v>2588</v>
      </c>
    </row>
    <row r="2976" spans="22:23" hidden="1" x14ac:dyDescent="0.2">
      <c r="V2976" s="176">
        <v>9354</v>
      </c>
      <c r="W2976" s="177" t="s">
        <v>2175</v>
      </c>
    </row>
    <row r="2977" spans="22:23" hidden="1" x14ac:dyDescent="0.2">
      <c r="V2977" s="176">
        <v>9361</v>
      </c>
      <c r="W2977" s="177" t="s">
        <v>998</v>
      </c>
    </row>
    <row r="2978" spans="22:23" hidden="1" x14ac:dyDescent="0.2">
      <c r="V2978" s="176">
        <v>9362</v>
      </c>
      <c r="W2978" s="177" t="s">
        <v>981</v>
      </c>
    </row>
    <row r="2979" spans="22:23" hidden="1" x14ac:dyDescent="0.2">
      <c r="V2979" s="176">
        <v>9363</v>
      </c>
      <c r="W2979" s="177" t="s">
        <v>880</v>
      </c>
    </row>
    <row r="2980" spans="22:23" hidden="1" x14ac:dyDescent="0.2">
      <c r="V2980" s="176">
        <v>9364</v>
      </c>
      <c r="W2980" s="177" t="s">
        <v>524</v>
      </c>
    </row>
    <row r="2981" spans="22:23" hidden="1" x14ac:dyDescent="0.2">
      <c r="V2981" s="176">
        <v>9365</v>
      </c>
      <c r="W2981" s="177" t="s">
        <v>624</v>
      </c>
    </row>
    <row r="2982" spans="22:23" hidden="1" x14ac:dyDescent="0.2">
      <c r="V2982" s="176">
        <v>9371</v>
      </c>
      <c r="W2982" s="177" t="s">
        <v>103</v>
      </c>
    </row>
    <row r="2983" spans="22:23" hidden="1" x14ac:dyDescent="0.2">
      <c r="V2983" s="176">
        <v>9372</v>
      </c>
      <c r="W2983" s="177" t="s">
        <v>538</v>
      </c>
    </row>
    <row r="2984" spans="22:23" hidden="1" x14ac:dyDescent="0.2">
      <c r="V2984" s="176">
        <v>9373</v>
      </c>
      <c r="W2984" s="177" t="s">
        <v>2316</v>
      </c>
    </row>
    <row r="2985" spans="22:23" hidden="1" x14ac:dyDescent="0.2">
      <c r="V2985" s="176">
        <v>9374</v>
      </c>
      <c r="W2985" s="177" t="s">
        <v>1028</v>
      </c>
    </row>
    <row r="2986" spans="22:23" hidden="1" x14ac:dyDescent="0.2">
      <c r="V2986" s="176">
        <v>9375</v>
      </c>
      <c r="W2986" s="177" t="s">
        <v>2383</v>
      </c>
    </row>
    <row r="2987" spans="22:23" hidden="1" x14ac:dyDescent="0.2">
      <c r="V2987" s="176">
        <v>9400</v>
      </c>
      <c r="W2987" s="177" t="s">
        <v>2523</v>
      </c>
    </row>
    <row r="2988" spans="22:23" hidden="1" x14ac:dyDescent="0.2">
      <c r="V2988" s="176">
        <v>9407</v>
      </c>
      <c r="W2988" s="177" t="s">
        <v>1676</v>
      </c>
    </row>
    <row r="2989" spans="22:23" hidden="1" x14ac:dyDescent="0.2">
      <c r="V2989" s="176">
        <v>9408</v>
      </c>
      <c r="W2989" s="177" t="s">
        <v>1677</v>
      </c>
    </row>
    <row r="2990" spans="22:23" hidden="1" x14ac:dyDescent="0.2">
      <c r="V2990" s="176">
        <v>9421</v>
      </c>
      <c r="W2990" s="177" t="s">
        <v>798</v>
      </c>
    </row>
    <row r="2991" spans="22:23" hidden="1" x14ac:dyDescent="0.2">
      <c r="V2991" s="176">
        <v>9422</v>
      </c>
      <c r="W2991" s="177" t="s">
        <v>931</v>
      </c>
    </row>
    <row r="2992" spans="22:23" hidden="1" x14ac:dyDescent="0.2">
      <c r="V2992" s="176">
        <v>9423</v>
      </c>
      <c r="W2992" s="177" t="s">
        <v>220</v>
      </c>
    </row>
    <row r="2993" spans="22:23" hidden="1" x14ac:dyDescent="0.2">
      <c r="V2993" s="176">
        <v>9431</v>
      </c>
      <c r="W2993" s="177" t="s">
        <v>1678</v>
      </c>
    </row>
    <row r="2994" spans="22:23" hidden="1" x14ac:dyDescent="0.2">
      <c r="V2994" s="176">
        <v>9433</v>
      </c>
      <c r="W2994" s="177" t="s">
        <v>795</v>
      </c>
    </row>
    <row r="2995" spans="22:23" hidden="1" x14ac:dyDescent="0.2">
      <c r="V2995" s="176">
        <v>9434</v>
      </c>
      <c r="W2995" s="177" t="s">
        <v>1679</v>
      </c>
    </row>
    <row r="2996" spans="22:23" hidden="1" x14ac:dyDescent="0.2">
      <c r="V2996" s="176">
        <v>9435</v>
      </c>
      <c r="W2996" s="177" t="s">
        <v>2454</v>
      </c>
    </row>
    <row r="2997" spans="22:23" hidden="1" x14ac:dyDescent="0.2">
      <c r="V2997" s="176">
        <v>9436</v>
      </c>
      <c r="W2997" s="177" t="s">
        <v>800</v>
      </c>
    </row>
    <row r="2998" spans="22:23" hidden="1" x14ac:dyDescent="0.2">
      <c r="V2998" s="176">
        <v>9437</v>
      </c>
      <c r="W2998" s="177" t="s">
        <v>941</v>
      </c>
    </row>
    <row r="2999" spans="22:23" hidden="1" x14ac:dyDescent="0.2">
      <c r="V2999" s="176">
        <v>9438</v>
      </c>
      <c r="W2999" s="177" t="s">
        <v>2454</v>
      </c>
    </row>
    <row r="3000" spans="22:23" hidden="1" x14ac:dyDescent="0.2">
      <c r="V3000" s="176">
        <v>9441</v>
      </c>
      <c r="W3000" s="177" t="s">
        <v>222</v>
      </c>
    </row>
    <row r="3001" spans="22:23" hidden="1" x14ac:dyDescent="0.2">
      <c r="V3001" s="176">
        <v>9442</v>
      </c>
      <c r="W3001" s="177" t="s">
        <v>796</v>
      </c>
    </row>
    <row r="3002" spans="22:23" hidden="1" x14ac:dyDescent="0.2">
      <c r="V3002" s="176">
        <v>9443</v>
      </c>
      <c r="W3002" s="177" t="s">
        <v>2275</v>
      </c>
    </row>
    <row r="3003" spans="22:23" hidden="1" x14ac:dyDescent="0.2">
      <c r="V3003" s="176">
        <v>9444</v>
      </c>
      <c r="W3003" s="177" t="s">
        <v>799</v>
      </c>
    </row>
    <row r="3004" spans="22:23" hidden="1" x14ac:dyDescent="0.2">
      <c r="V3004" s="176">
        <v>9451</v>
      </c>
      <c r="W3004" s="177" t="s">
        <v>2406</v>
      </c>
    </row>
    <row r="3005" spans="22:23" hidden="1" x14ac:dyDescent="0.2">
      <c r="V3005" s="176">
        <v>9461</v>
      </c>
      <c r="W3005" s="177" t="s">
        <v>1798</v>
      </c>
    </row>
    <row r="3006" spans="22:23" hidden="1" x14ac:dyDescent="0.2">
      <c r="V3006" s="176">
        <v>9462</v>
      </c>
      <c r="W3006" s="177" t="s">
        <v>110</v>
      </c>
    </row>
    <row r="3007" spans="22:23" hidden="1" x14ac:dyDescent="0.2">
      <c r="V3007" s="176">
        <v>9463</v>
      </c>
      <c r="W3007" s="177" t="s">
        <v>2524</v>
      </c>
    </row>
    <row r="3008" spans="22:23" hidden="1" x14ac:dyDescent="0.2">
      <c r="V3008" s="176">
        <v>9464</v>
      </c>
      <c r="W3008" s="177" t="s">
        <v>2915</v>
      </c>
    </row>
    <row r="3009" spans="22:23" hidden="1" x14ac:dyDescent="0.2">
      <c r="V3009" s="176">
        <v>9471</v>
      </c>
      <c r="W3009" s="177" t="s">
        <v>2071</v>
      </c>
    </row>
    <row r="3010" spans="22:23" hidden="1" x14ac:dyDescent="0.2">
      <c r="V3010" s="176">
        <v>9472</v>
      </c>
      <c r="W3010" s="177" t="s">
        <v>2897</v>
      </c>
    </row>
    <row r="3011" spans="22:23" hidden="1" x14ac:dyDescent="0.2">
      <c r="V3011" s="176">
        <v>9473</v>
      </c>
      <c r="W3011" s="177" t="s">
        <v>709</v>
      </c>
    </row>
    <row r="3012" spans="22:23" hidden="1" x14ac:dyDescent="0.2">
      <c r="V3012" s="176">
        <v>9474</v>
      </c>
      <c r="W3012" s="177" t="s">
        <v>2567</v>
      </c>
    </row>
    <row r="3013" spans="22:23" hidden="1" x14ac:dyDescent="0.2">
      <c r="V3013" s="176">
        <v>9475</v>
      </c>
      <c r="W3013" s="177" t="s">
        <v>2385</v>
      </c>
    </row>
    <row r="3014" spans="22:23" hidden="1" x14ac:dyDescent="0.2">
      <c r="V3014" s="176">
        <v>9476</v>
      </c>
      <c r="W3014" s="177" t="s">
        <v>181</v>
      </c>
    </row>
    <row r="3015" spans="22:23" hidden="1" x14ac:dyDescent="0.2">
      <c r="V3015" s="176">
        <v>9481</v>
      </c>
      <c r="W3015" s="177" t="s">
        <v>2292</v>
      </c>
    </row>
    <row r="3016" spans="22:23" hidden="1" x14ac:dyDescent="0.2">
      <c r="V3016" s="176">
        <v>9482</v>
      </c>
      <c r="W3016" s="177" t="s">
        <v>2024</v>
      </c>
    </row>
    <row r="3017" spans="22:23" hidden="1" x14ac:dyDescent="0.2">
      <c r="V3017" s="176">
        <v>9483</v>
      </c>
      <c r="W3017" s="177" t="s">
        <v>2525</v>
      </c>
    </row>
    <row r="3018" spans="22:23" hidden="1" x14ac:dyDescent="0.2">
      <c r="V3018" s="176">
        <v>9484</v>
      </c>
      <c r="W3018" s="177" t="s">
        <v>2265</v>
      </c>
    </row>
    <row r="3019" spans="22:23" hidden="1" x14ac:dyDescent="0.2">
      <c r="V3019" s="176">
        <v>9485</v>
      </c>
      <c r="W3019" s="177" t="s">
        <v>1986</v>
      </c>
    </row>
    <row r="3020" spans="22:23" hidden="1" x14ac:dyDescent="0.2">
      <c r="V3020" s="176">
        <v>9491</v>
      </c>
      <c r="W3020" s="177" t="s">
        <v>980</v>
      </c>
    </row>
    <row r="3021" spans="22:23" hidden="1" x14ac:dyDescent="0.2">
      <c r="V3021" s="176">
        <v>9492</v>
      </c>
      <c r="W3021" s="177" t="s">
        <v>797</v>
      </c>
    </row>
    <row r="3022" spans="22:23" hidden="1" x14ac:dyDescent="0.2">
      <c r="V3022" s="176">
        <v>9493</v>
      </c>
      <c r="W3022" s="177" t="s">
        <v>794</v>
      </c>
    </row>
    <row r="3023" spans="22:23" hidden="1" x14ac:dyDescent="0.2">
      <c r="V3023" s="176">
        <v>9494</v>
      </c>
      <c r="W3023" s="177" t="s">
        <v>1680</v>
      </c>
    </row>
    <row r="3024" spans="22:23" hidden="1" x14ac:dyDescent="0.2">
      <c r="V3024" s="176">
        <v>9495</v>
      </c>
      <c r="W3024" s="177" t="s">
        <v>1698</v>
      </c>
    </row>
    <row r="3025" spans="22:23" hidden="1" x14ac:dyDescent="0.2">
      <c r="V3025" s="176">
        <v>9500</v>
      </c>
      <c r="W3025" s="177" t="s">
        <v>518</v>
      </c>
    </row>
    <row r="3026" spans="22:23" hidden="1" x14ac:dyDescent="0.2">
      <c r="V3026" s="176">
        <v>9511</v>
      </c>
      <c r="W3026" s="177" t="s">
        <v>1681</v>
      </c>
    </row>
    <row r="3027" spans="22:23" hidden="1" x14ac:dyDescent="0.2">
      <c r="V3027" s="176">
        <v>9512</v>
      </c>
      <c r="W3027" s="177" t="s">
        <v>2176</v>
      </c>
    </row>
    <row r="3028" spans="22:23" hidden="1" x14ac:dyDescent="0.2">
      <c r="V3028" s="176">
        <v>9513</v>
      </c>
      <c r="W3028" s="177" t="s">
        <v>597</v>
      </c>
    </row>
    <row r="3029" spans="22:23" hidden="1" x14ac:dyDescent="0.2">
      <c r="V3029" s="176">
        <v>9514</v>
      </c>
      <c r="W3029" s="177" t="s">
        <v>1152</v>
      </c>
    </row>
    <row r="3030" spans="22:23" hidden="1" x14ac:dyDescent="0.2">
      <c r="V3030" s="176">
        <v>9515</v>
      </c>
      <c r="W3030" s="177" t="s">
        <v>2232</v>
      </c>
    </row>
    <row r="3031" spans="22:23" hidden="1" x14ac:dyDescent="0.2">
      <c r="V3031" s="176">
        <v>9516</v>
      </c>
      <c r="W3031" s="177" t="s">
        <v>111</v>
      </c>
    </row>
    <row r="3032" spans="22:23" hidden="1" x14ac:dyDescent="0.2">
      <c r="V3032" s="176">
        <v>9517</v>
      </c>
      <c r="W3032" s="177" t="s">
        <v>1144</v>
      </c>
    </row>
    <row r="3033" spans="22:23" hidden="1" x14ac:dyDescent="0.2">
      <c r="V3033" s="176">
        <v>9521</v>
      </c>
      <c r="W3033" s="177" t="s">
        <v>1145</v>
      </c>
    </row>
    <row r="3034" spans="22:23" hidden="1" x14ac:dyDescent="0.2">
      <c r="V3034" s="176">
        <v>9522</v>
      </c>
      <c r="W3034" s="177" t="s">
        <v>1142</v>
      </c>
    </row>
    <row r="3035" spans="22:23" hidden="1" x14ac:dyDescent="0.2">
      <c r="V3035" s="176">
        <v>9523</v>
      </c>
      <c r="W3035" s="177" t="s">
        <v>2653</v>
      </c>
    </row>
    <row r="3036" spans="22:23" hidden="1" x14ac:dyDescent="0.2">
      <c r="V3036" s="176">
        <v>9531</v>
      </c>
      <c r="W3036" s="177" t="s">
        <v>1894</v>
      </c>
    </row>
    <row r="3037" spans="22:23" hidden="1" x14ac:dyDescent="0.2">
      <c r="V3037" s="176">
        <v>9532</v>
      </c>
      <c r="W3037" s="177" t="s">
        <v>1755</v>
      </c>
    </row>
    <row r="3038" spans="22:23" hidden="1" x14ac:dyDescent="0.2">
      <c r="V3038" s="176">
        <v>9533</v>
      </c>
      <c r="W3038" s="177" t="s">
        <v>2082</v>
      </c>
    </row>
    <row r="3039" spans="22:23" hidden="1" x14ac:dyDescent="0.2">
      <c r="V3039" s="176">
        <v>9534</v>
      </c>
      <c r="W3039" s="177" t="s">
        <v>96</v>
      </c>
    </row>
    <row r="3040" spans="22:23" hidden="1" x14ac:dyDescent="0.2">
      <c r="V3040" s="176">
        <v>9541</v>
      </c>
      <c r="W3040" s="177" t="s">
        <v>1682</v>
      </c>
    </row>
    <row r="3041" spans="22:23" hidden="1" x14ac:dyDescent="0.2">
      <c r="V3041" s="176">
        <v>9542</v>
      </c>
      <c r="W3041" s="177" t="s">
        <v>2073</v>
      </c>
    </row>
    <row r="3042" spans="22:23" hidden="1" x14ac:dyDescent="0.2">
      <c r="V3042" s="176">
        <v>9544</v>
      </c>
      <c r="W3042" s="177" t="s">
        <v>1143</v>
      </c>
    </row>
    <row r="3043" spans="22:23" hidden="1" x14ac:dyDescent="0.2">
      <c r="V3043" s="176">
        <v>9545</v>
      </c>
      <c r="W3043" s="177" t="s">
        <v>1042</v>
      </c>
    </row>
    <row r="3044" spans="22:23" hidden="1" x14ac:dyDescent="0.2">
      <c r="V3044" s="176">
        <v>9547</v>
      </c>
      <c r="W3044" s="177" t="s">
        <v>1106</v>
      </c>
    </row>
    <row r="3045" spans="22:23" hidden="1" x14ac:dyDescent="0.2">
      <c r="V3045" s="176">
        <v>9548</v>
      </c>
      <c r="W3045" s="177" t="s">
        <v>2072</v>
      </c>
    </row>
    <row r="3046" spans="22:23" hidden="1" x14ac:dyDescent="0.2">
      <c r="V3046" s="176">
        <v>9549</v>
      </c>
      <c r="W3046" s="177" t="s">
        <v>1137</v>
      </c>
    </row>
    <row r="3047" spans="22:23" hidden="1" x14ac:dyDescent="0.2">
      <c r="V3047" s="176">
        <v>9551</v>
      </c>
      <c r="W3047" s="177" t="s">
        <v>1895</v>
      </c>
    </row>
    <row r="3048" spans="22:23" hidden="1" x14ac:dyDescent="0.2">
      <c r="V3048" s="176">
        <v>9552</v>
      </c>
      <c r="W3048" s="177" t="s">
        <v>41</v>
      </c>
    </row>
    <row r="3049" spans="22:23" hidden="1" x14ac:dyDescent="0.2">
      <c r="V3049" s="176">
        <v>9553</v>
      </c>
      <c r="W3049" s="177" t="s">
        <v>1708</v>
      </c>
    </row>
    <row r="3050" spans="22:23" hidden="1" x14ac:dyDescent="0.2">
      <c r="V3050" s="176">
        <v>9554</v>
      </c>
      <c r="W3050" s="177" t="s">
        <v>712</v>
      </c>
    </row>
    <row r="3051" spans="22:23" hidden="1" x14ac:dyDescent="0.2">
      <c r="V3051" s="176">
        <v>9555</v>
      </c>
      <c r="W3051" s="177" t="s">
        <v>1227</v>
      </c>
    </row>
    <row r="3052" spans="22:23" hidden="1" x14ac:dyDescent="0.2">
      <c r="V3052" s="176">
        <v>9556</v>
      </c>
      <c r="W3052" s="177" t="s">
        <v>666</v>
      </c>
    </row>
    <row r="3053" spans="22:23" hidden="1" x14ac:dyDescent="0.2">
      <c r="V3053" s="176">
        <v>9561</v>
      </c>
      <c r="W3053" s="177" t="s">
        <v>2844</v>
      </c>
    </row>
    <row r="3054" spans="22:23" hidden="1" x14ac:dyDescent="0.2">
      <c r="V3054" s="176">
        <v>9600</v>
      </c>
      <c r="W3054" s="177" t="s">
        <v>2459</v>
      </c>
    </row>
    <row r="3055" spans="22:23" hidden="1" x14ac:dyDescent="0.2">
      <c r="V3055" s="176">
        <v>9608</v>
      </c>
      <c r="W3055" s="177" t="s">
        <v>1683</v>
      </c>
    </row>
    <row r="3056" spans="22:23" hidden="1" x14ac:dyDescent="0.2">
      <c r="V3056" s="176">
        <v>9609</v>
      </c>
      <c r="W3056" s="177" t="s">
        <v>1684</v>
      </c>
    </row>
    <row r="3057" spans="22:23" hidden="1" x14ac:dyDescent="0.2">
      <c r="V3057" s="176">
        <v>9611</v>
      </c>
      <c r="W3057" s="177" t="s">
        <v>561</v>
      </c>
    </row>
    <row r="3058" spans="22:23" hidden="1" x14ac:dyDescent="0.2">
      <c r="V3058" s="176">
        <v>9612</v>
      </c>
      <c r="W3058" s="177" t="s">
        <v>2305</v>
      </c>
    </row>
    <row r="3059" spans="22:23" hidden="1" x14ac:dyDescent="0.2">
      <c r="V3059" s="176">
        <v>9621</v>
      </c>
      <c r="W3059" s="177" t="s">
        <v>2188</v>
      </c>
    </row>
    <row r="3060" spans="22:23" hidden="1" x14ac:dyDescent="0.2">
      <c r="V3060" s="176">
        <v>9622</v>
      </c>
      <c r="W3060" s="177" t="s">
        <v>2616</v>
      </c>
    </row>
    <row r="3061" spans="22:23" hidden="1" x14ac:dyDescent="0.2">
      <c r="V3061" s="176">
        <v>9623</v>
      </c>
      <c r="W3061" s="177" t="s">
        <v>2384</v>
      </c>
    </row>
    <row r="3062" spans="22:23" hidden="1" x14ac:dyDescent="0.2">
      <c r="V3062" s="176">
        <v>9624</v>
      </c>
      <c r="W3062" s="177" t="s">
        <v>520</v>
      </c>
    </row>
    <row r="3063" spans="22:23" hidden="1" x14ac:dyDescent="0.2">
      <c r="V3063" s="176">
        <v>9625</v>
      </c>
      <c r="W3063" s="177" t="s">
        <v>863</v>
      </c>
    </row>
    <row r="3064" spans="22:23" hidden="1" x14ac:dyDescent="0.2">
      <c r="V3064" s="176">
        <v>9631</v>
      </c>
      <c r="W3064" s="177" t="s">
        <v>177</v>
      </c>
    </row>
    <row r="3065" spans="22:23" hidden="1" x14ac:dyDescent="0.2">
      <c r="V3065" s="176">
        <v>9632</v>
      </c>
      <c r="W3065" s="177" t="s">
        <v>2425</v>
      </c>
    </row>
    <row r="3066" spans="22:23" hidden="1" x14ac:dyDescent="0.2">
      <c r="V3066" s="176">
        <v>9633</v>
      </c>
      <c r="W3066" s="177" t="s">
        <v>2477</v>
      </c>
    </row>
    <row r="3067" spans="22:23" hidden="1" x14ac:dyDescent="0.2">
      <c r="V3067" s="176">
        <v>9634</v>
      </c>
      <c r="W3067" s="177" t="s">
        <v>1791</v>
      </c>
    </row>
    <row r="3068" spans="22:23" hidden="1" x14ac:dyDescent="0.2">
      <c r="V3068" s="176">
        <v>9635</v>
      </c>
      <c r="W3068" s="177" t="s">
        <v>177</v>
      </c>
    </row>
    <row r="3069" spans="22:23" hidden="1" x14ac:dyDescent="0.2">
      <c r="V3069" s="176">
        <v>9636</v>
      </c>
      <c r="W3069" s="177" t="s">
        <v>2307</v>
      </c>
    </row>
    <row r="3070" spans="22:23" hidden="1" x14ac:dyDescent="0.2">
      <c r="V3070" s="176">
        <v>9641</v>
      </c>
      <c r="W3070" s="177" t="s">
        <v>2347</v>
      </c>
    </row>
    <row r="3071" spans="22:23" hidden="1" x14ac:dyDescent="0.2">
      <c r="V3071" s="176">
        <v>9643</v>
      </c>
      <c r="W3071" s="177" t="s">
        <v>1037</v>
      </c>
    </row>
    <row r="3072" spans="22:23" hidden="1" x14ac:dyDescent="0.2">
      <c r="V3072" s="176">
        <v>9651</v>
      </c>
      <c r="W3072" s="177" t="s">
        <v>2919</v>
      </c>
    </row>
    <row r="3073" spans="22:23" hidden="1" x14ac:dyDescent="0.2">
      <c r="V3073" s="176">
        <v>9652</v>
      </c>
      <c r="W3073" s="177" t="s">
        <v>2090</v>
      </c>
    </row>
    <row r="3074" spans="22:23" hidden="1" x14ac:dyDescent="0.2">
      <c r="V3074" s="176">
        <v>9653</v>
      </c>
      <c r="W3074" s="177" t="s">
        <v>2382</v>
      </c>
    </row>
    <row r="3075" spans="22:23" hidden="1" x14ac:dyDescent="0.2">
      <c r="V3075" s="176">
        <v>9654</v>
      </c>
      <c r="W3075" s="177" t="s">
        <v>535</v>
      </c>
    </row>
    <row r="3076" spans="22:23" hidden="1" x14ac:dyDescent="0.2">
      <c r="V3076" s="176">
        <v>9661</v>
      </c>
      <c r="W3076" s="177" t="s">
        <v>45</v>
      </c>
    </row>
    <row r="3077" spans="22:23" hidden="1" x14ac:dyDescent="0.2">
      <c r="V3077" s="176">
        <v>9662</v>
      </c>
      <c r="W3077" s="177" t="s">
        <v>2851</v>
      </c>
    </row>
    <row r="3078" spans="22:23" hidden="1" x14ac:dyDescent="0.2">
      <c r="V3078" s="176">
        <v>9663</v>
      </c>
      <c r="W3078" s="177" t="s">
        <v>2075</v>
      </c>
    </row>
    <row r="3079" spans="22:23" hidden="1" x14ac:dyDescent="0.2">
      <c r="V3079" s="176">
        <v>9664</v>
      </c>
      <c r="W3079" s="177" t="s">
        <v>1999</v>
      </c>
    </row>
    <row r="3080" spans="22:23" hidden="1" x14ac:dyDescent="0.2">
      <c r="V3080" s="176">
        <v>9665</v>
      </c>
      <c r="W3080" s="177" t="s">
        <v>11</v>
      </c>
    </row>
    <row r="3081" spans="22:23" hidden="1" x14ac:dyDescent="0.2">
      <c r="V3081" s="176">
        <v>9671</v>
      </c>
      <c r="W3081" s="177" t="s">
        <v>2483</v>
      </c>
    </row>
    <row r="3082" spans="22:23" hidden="1" x14ac:dyDescent="0.2">
      <c r="V3082" s="176">
        <v>9672</v>
      </c>
      <c r="W3082" s="177" t="s">
        <v>853</v>
      </c>
    </row>
    <row r="3083" spans="22:23" hidden="1" x14ac:dyDescent="0.2">
      <c r="V3083" s="176">
        <v>9673</v>
      </c>
      <c r="W3083" s="177" t="s">
        <v>1079</v>
      </c>
    </row>
    <row r="3084" spans="22:23" hidden="1" x14ac:dyDescent="0.2">
      <c r="V3084" s="176">
        <v>9674</v>
      </c>
      <c r="W3084" s="177" t="s">
        <v>46</v>
      </c>
    </row>
    <row r="3085" spans="22:23" hidden="1" x14ac:dyDescent="0.2">
      <c r="V3085" s="176">
        <v>9675</v>
      </c>
      <c r="W3085" s="177" t="s">
        <v>488</v>
      </c>
    </row>
    <row r="3086" spans="22:23" hidden="1" x14ac:dyDescent="0.2">
      <c r="V3086" s="176">
        <v>9676</v>
      </c>
      <c r="W3086" s="177" t="s">
        <v>995</v>
      </c>
    </row>
    <row r="3087" spans="22:23" hidden="1" x14ac:dyDescent="0.2">
      <c r="V3087" s="176">
        <v>9681</v>
      </c>
      <c r="W3087" s="177" t="s">
        <v>2533</v>
      </c>
    </row>
    <row r="3088" spans="22:23" hidden="1" x14ac:dyDescent="0.2">
      <c r="V3088" s="176">
        <v>9682</v>
      </c>
      <c r="W3088" s="177" t="s">
        <v>2142</v>
      </c>
    </row>
    <row r="3089" spans="22:23" hidden="1" x14ac:dyDescent="0.2">
      <c r="V3089" s="176">
        <v>9683</v>
      </c>
      <c r="W3089" s="177" t="s">
        <v>397</v>
      </c>
    </row>
    <row r="3090" spans="22:23" hidden="1" x14ac:dyDescent="0.2">
      <c r="V3090" s="176">
        <v>9684</v>
      </c>
      <c r="W3090" s="177" t="s">
        <v>705</v>
      </c>
    </row>
    <row r="3091" spans="22:23" hidden="1" x14ac:dyDescent="0.2">
      <c r="V3091" s="176">
        <v>9685</v>
      </c>
      <c r="W3091" s="177" t="s">
        <v>2619</v>
      </c>
    </row>
    <row r="3092" spans="22:23" hidden="1" x14ac:dyDescent="0.2">
      <c r="V3092" s="176">
        <v>9700</v>
      </c>
      <c r="W3092" s="177" t="s">
        <v>2675</v>
      </c>
    </row>
    <row r="3093" spans="22:23" hidden="1" x14ac:dyDescent="0.2">
      <c r="V3093" s="176">
        <v>9707</v>
      </c>
      <c r="W3093" s="177" t="s">
        <v>1685</v>
      </c>
    </row>
    <row r="3094" spans="22:23" hidden="1" x14ac:dyDescent="0.2">
      <c r="V3094" s="176">
        <v>9719</v>
      </c>
      <c r="W3094" s="177" t="s">
        <v>1686</v>
      </c>
    </row>
    <row r="3095" spans="22:23" hidden="1" x14ac:dyDescent="0.2">
      <c r="V3095" s="176">
        <v>9721</v>
      </c>
      <c r="W3095" s="177" t="s">
        <v>852</v>
      </c>
    </row>
    <row r="3096" spans="22:23" hidden="1" x14ac:dyDescent="0.2">
      <c r="V3096" s="176">
        <v>9722</v>
      </c>
      <c r="W3096" s="177" t="s">
        <v>2263</v>
      </c>
    </row>
    <row r="3097" spans="22:23" hidden="1" x14ac:dyDescent="0.2">
      <c r="V3097" s="176">
        <v>9723</v>
      </c>
      <c r="W3097" s="177" t="s">
        <v>884</v>
      </c>
    </row>
    <row r="3098" spans="22:23" hidden="1" x14ac:dyDescent="0.2">
      <c r="V3098" s="176">
        <v>9724</v>
      </c>
      <c r="W3098" s="177" t="s">
        <v>1687</v>
      </c>
    </row>
    <row r="3099" spans="22:23" hidden="1" x14ac:dyDescent="0.2">
      <c r="V3099" s="176">
        <v>9725</v>
      </c>
      <c r="W3099" s="177" t="s">
        <v>1727</v>
      </c>
    </row>
    <row r="3100" spans="22:23" hidden="1" x14ac:dyDescent="0.2">
      <c r="V3100" s="176">
        <v>9726</v>
      </c>
      <c r="W3100" s="177" t="s">
        <v>67</v>
      </c>
    </row>
    <row r="3101" spans="22:23" hidden="1" x14ac:dyDescent="0.2">
      <c r="V3101" s="176">
        <v>9727</v>
      </c>
      <c r="W3101" s="177" t="s">
        <v>486</v>
      </c>
    </row>
    <row r="3102" spans="22:23" hidden="1" x14ac:dyDescent="0.2">
      <c r="V3102" s="176">
        <v>9730</v>
      </c>
      <c r="W3102" s="177" t="s">
        <v>1726</v>
      </c>
    </row>
    <row r="3103" spans="22:23" hidden="1" x14ac:dyDescent="0.2">
      <c r="V3103" s="176">
        <v>9731</v>
      </c>
      <c r="W3103" s="177" t="s">
        <v>1688</v>
      </c>
    </row>
    <row r="3104" spans="22:23" hidden="1" x14ac:dyDescent="0.2">
      <c r="V3104" s="176">
        <v>9733</v>
      </c>
      <c r="W3104" s="177" t="s">
        <v>2158</v>
      </c>
    </row>
    <row r="3105" spans="22:23" hidden="1" x14ac:dyDescent="0.2">
      <c r="V3105" s="176">
        <v>9734</v>
      </c>
      <c r="W3105" s="177" t="s">
        <v>2264</v>
      </c>
    </row>
    <row r="3106" spans="22:23" hidden="1" x14ac:dyDescent="0.2">
      <c r="V3106" s="176">
        <v>9735</v>
      </c>
      <c r="W3106" s="177" t="s">
        <v>564</v>
      </c>
    </row>
    <row r="3107" spans="22:23" hidden="1" x14ac:dyDescent="0.2">
      <c r="V3107" s="176">
        <v>9736</v>
      </c>
      <c r="W3107" s="177" t="s">
        <v>2855</v>
      </c>
    </row>
    <row r="3108" spans="22:23" hidden="1" x14ac:dyDescent="0.2">
      <c r="V3108" s="176">
        <v>9737</v>
      </c>
      <c r="W3108" s="177" t="s">
        <v>505</v>
      </c>
    </row>
    <row r="3109" spans="22:23" hidden="1" x14ac:dyDescent="0.2">
      <c r="V3109" s="176">
        <v>9738</v>
      </c>
      <c r="W3109" s="177" t="s">
        <v>2873</v>
      </c>
    </row>
    <row r="3110" spans="22:23" hidden="1" x14ac:dyDescent="0.2">
      <c r="V3110" s="176">
        <v>9739</v>
      </c>
      <c r="W3110" s="177" t="s">
        <v>2317</v>
      </c>
    </row>
    <row r="3111" spans="22:23" hidden="1" x14ac:dyDescent="0.2">
      <c r="V3111" s="176">
        <v>9740</v>
      </c>
      <c r="W3111" s="177" t="s">
        <v>1689</v>
      </c>
    </row>
    <row r="3112" spans="22:23" hidden="1" x14ac:dyDescent="0.2">
      <c r="V3112" s="176">
        <v>9741</v>
      </c>
      <c r="W3112" s="177" t="s">
        <v>51</v>
      </c>
    </row>
    <row r="3113" spans="22:23" hidden="1" x14ac:dyDescent="0.2">
      <c r="V3113" s="176">
        <v>9742</v>
      </c>
      <c r="W3113" s="177" t="s">
        <v>2428</v>
      </c>
    </row>
    <row r="3114" spans="22:23" hidden="1" x14ac:dyDescent="0.2">
      <c r="V3114" s="176">
        <v>9743</v>
      </c>
      <c r="W3114" s="177" t="s">
        <v>2535</v>
      </c>
    </row>
    <row r="3115" spans="22:23" hidden="1" x14ac:dyDescent="0.2">
      <c r="V3115" s="176">
        <v>9744</v>
      </c>
      <c r="W3115" s="177" t="s">
        <v>43</v>
      </c>
    </row>
    <row r="3116" spans="22:23" hidden="1" x14ac:dyDescent="0.2">
      <c r="V3116" s="176">
        <v>9745</v>
      </c>
      <c r="W3116" s="177" t="s">
        <v>1897</v>
      </c>
    </row>
    <row r="3117" spans="22:23" hidden="1" x14ac:dyDescent="0.2">
      <c r="V3117" s="176">
        <v>9746</v>
      </c>
      <c r="W3117" s="177" t="s">
        <v>213</v>
      </c>
    </row>
    <row r="3118" spans="22:23" hidden="1" x14ac:dyDescent="0.2">
      <c r="V3118" s="176">
        <v>9747</v>
      </c>
      <c r="W3118" s="177" t="s">
        <v>57</v>
      </c>
    </row>
    <row r="3119" spans="22:23" hidden="1" x14ac:dyDescent="0.2">
      <c r="V3119" s="176">
        <v>9748</v>
      </c>
      <c r="W3119" s="177" t="s">
        <v>58</v>
      </c>
    </row>
    <row r="3120" spans="22:23" hidden="1" x14ac:dyDescent="0.2">
      <c r="V3120" s="176">
        <v>9749</v>
      </c>
      <c r="W3120" s="177" t="s">
        <v>2064</v>
      </c>
    </row>
    <row r="3121" spans="22:23" hidden="1" x14ac:dyDescent="0.2">
      <c r="V3121" s="176">
        <v>9751</v>
      </c>
      <c r="W3121" s="177" t="s">
        <v>72</v>
      </c>
    </row>
    <row r="3122" spans="22:23" hidden="1" x14ac:dyDescent="0.2">
      <c r="V3122" s="176">
        <v>9752</v>
      </c>
      <c r="W3122" s="177" t="s">
        <v>1149</v>
      </c>
    </row>
    <row r="3123" spans="22:23" hidden="1" x14ac:dyDescent="0.2">
      <c r="V3123" s="176">
        <v>9754</v>
      </c>
      <c r="W3123" s="177" t="s">
        <v>2251</v>
      </c>
    </row>
    <row r="3124" spans="22:23" hidden="1" x14ac:dyDescent="0.2">
      <c r="V3124" s="176">
        <v>9756</v>
      </c>
      <c r="W3124" s="177" t="s">
        <v>1008</v>
      </c>
    </row>
    <row r="3125" spans="22:23" hidden="1" x14ac:dyDescent="0.2">
      <c r="V3125" s="176">
        <v>9757</v>
      </c>
      <c r="W3125" s="177" t="s">
        <v>1884</v>
      </c>
    </row>
    <row r="3126" spans="22:23" hidden="1" x14ac:dyDescent="0.2">
      <c r="V3126" s="176">
        <v>9761</v>
      </c>
      <c r="W3126" s="177" t="s">
        <v>2718</v>
      </c>
    </row>
    <row r="3127" spans="22:23" hidden="1" x14ac:dyDescent="0.2">
      <c r="V3127" s="176">
        <v>9762</v>
      </c>
      <c r="W3127" s="177" t="s">
        <v>2709</v>
      </c>
    </row>
    <row r="3128" spans="22:23" hidden="1" x14ac:dyDescent="0.2">
      <c r="V3128" s="176">
        <v>9763</v>
      </c>
      <c r="W3128" s="177" t="s">
        <v>55</v>
      </c>
    </row>
    <row r="3129" spans="22:23" hidden="1" x14ac:dyDescent="0.2">
      <c r="V3129" s="176">
        <v>9764</v>
      </c>
      <c r="W3129" s="177" t="s">
        <v>555</v>
      </c>
    </row>
    <row r="3130" spans="22:23" hidden="1" x14ac:dyDescent="0.2">
      <c r="V3130" s="176">
        <v>9765</v>
      </c>
      <c r="W3130" s="177" t="s">
        <v>2353</v>
      </c>
    </row>
    <row r="3131" spans="22:23" hidden="1" x14ac:dyDescent="0.2">
      <c r="V3131" s="176">
        <v>9766</v>
      </c>
      <c r="W3131" s="177" t="s">
        <v>180</v>
      </c>
    </row>
    <row r="3132" spans="22:23" hidden="1" x14ac:dyDescent="0.2">
      <c r="V3132" s="176">
        <v>9771</v>
      </c>
      <c r="W3132" s="177" t="s">
        <v>360</v>
      </c>
    </row>
    <row r="3133" spans="22:23" hidden="1" x14ac:dyDescent="0.2">
      <c r="V3133" s="176">
        <v>9772</v>
      </c>
      <c r="W3133" s="177" t="s">
        <v>1232</v>
      </c>
    </row>
    <row r="3134" spans="22:23" hidden="1" x14ac:dyDescent="0.2">
      <c r="V3134" s="176">
        <v>9773</v>
      </c>
      <c r="W3134" s="177" t="s">
        <v>2529</v>
      </c>
    </row>
    <row r="3135" spans="22:23" hidden="1" x14ac:dyDescent="0.2">
      <c r="V3135" s="176">
        <v>9774</v>
      </c>
      <c r="W3135" s="177" t="s">
        <v>2527</v>
      </c>
    </row>
    <row r="3136" spans="22:23" hidden="1" x14ac:dyDescent="0.2">
      <c r="V3136" s="176">
        <v>9775</v>
      </c>
      <c r="W3136" s="177" t="s">
        <v>2074</v>
      </c>
    </row>
    <row r="3137" spans="22:23" hidden="1" x14ac:dyDescent="0.2">
      <c r="V3137" s="176">
        <v>9776</v>
      </c>
      <c r="W3137" s="177" t="s">
        <v>2339</v>
      </c>
    </row>
    <row r="3138" spans="22:23" hidden="1" x14ac:dyDescent="0.2">
      <c r="V3138" s="176">
        <v>9777</v>
      </c>
      <c r="W3138" s="177" t="s">
        <v>2344</v>
      </c>
    </row>
    <row r="3139" spans="22:23" hidden="1" x14ac:dyDescent="0.2">
      <c r="V3139" s="176">
        <v>9781</v>
      </c>
      <c r="W3139" s="177" t="s">
        <v>1690</v>
      </c>
    </row>
    <row r="3140" spans="22:23" hidden="1" x14ac:dyDescent="0.2">
      <c r="V3140" s="176">
        <v>9782</v>
      </c>
      <c r="W3140" s="177" t="s">
        <v>2079</v>
      </c>
    </row>
    <row r="3141" spans="22:23" hidden="1" x14ac:dyDescent="0.2">
      <c r="V3141" s="176">
        <v>9783</v>
      </c>
      <c r="W3141" s="177" t="s">
        <v>715</v>
      </c>
    </row>
    <row r="3142" spans="22:23" hidden="1" x14ac:dyDescent="0.2">
      <c r="V3142" s="176">
        <v>9784</v>
      </c>
      <c r="W3142" s="177" t="s">
        <v>2359</v>
      </c>
    </row>
    <row r="3143" spans="22:23" hidden="1" x14ac:dyDescent="0.2">
      <c r="V3143" s="176">
        <v>9789</v>
      </c>
      <c r="W3143" s="177" t="s">
        <v>2465</v>
      </c>
    </row>
    <row r="3144" spans="22:23" hidden="1" x14ac:dyDescent="0.2">
      <c r="V3144" s="176">
        <v>9791</v>
      </c>
      <c r="W3144" s="177" t="s">
        <v>2861</v>
      </c>
    </row>
    <row r="3145" spans="22:23" hidden="1" x14ac:dyDescent="0.2">
      <c r="V3145" s="176">
        <v>9792</v>
      </c>
      <c r="W3145" s="177" t="s">
        <v>496</v>
      </c>
    </row>
    <row r="3146" spans="22:23" hidden="1" x14ac:dyDescent="0.2">
      <c r="V3146" s="176">
        <v>9793</v>
      </c>
      <c r="W3146" s="177" t="s">
        <v>2058</v>
      </c>
    </row>
    <row r="3147" spans="22:23" hidden="1" x14ac:dyDescent="0.2">
      <c r="V3147" s="176">
        <v>9794</v>
      </c>
      <c r="W3147" s="177" t="s">
        <v>773</v>
      </c>
    </row>
    <row r="3148" spans="22:23" hidden="1" x14ac:dyDescent="0.2">
      <c r="V3148" s="176">
        <v>9795</v>
      </c>
      <c r="W3148" s="177" t="s">
        <v>47</v>
      </c>
    </row>
    <row r="3149" spans="22:23" hidden="1" x14ac:dyDescent="0.2">
      <c r="V3149" s="176">
        <v>9796</v>
      </c>
      <c r="W3149" s="177" t="s">
        <v>2303</v>
      </c>
    </row>
    <row r="3150" spans="22:23" hidden="1" x14ac:dyDescent="0.2">
      <c r="V3150" s="176">
        <v>9797</v>
      </c>
      <c r="W3150" s="177" t="s">
        <v>2057</v>
      </c>
    </row>
    <row r="3151" spans="22:23" hidden="1" x14ac:dyDescent="0.2">
      <c r="V3151" s="176">
        <v>9798</v>
      </c>
      <c r="W3151" s="177" t="s">
        <v>1035</v>
      </c>
    </row>
    <row r="3152" spans="22:23" hidden="1" x14ac:dyDescent="0.2">
      <c r="V3152" s="176">
        <v>9799</v>
      </c>
      <c r="W3152" s="177" t="s">
        <v>2644</v>
      </c>
    </row>
    <row r="3153" spans="22:23" hidden="1" x14ac:dyDescent="0.2">
      <c r="V3153" s="176">
        <v>9800</v>
      </c>
      <c r="W3153" s="177" t="s">
        <v>52</v>
      </c>
    </row>
    <row r="3154" spans="22:23" hidden="1" x14ac:dyDescent="0.2">
      <c r="V3154" s="176">
        <v>9811</v>
      </c>
      <c r="W3154" s="177" t="s">
        <v>264</v>
      </c>
    </row>
    <row r="3155" spans="22:23" hidden="1" x14ac:dyDescent="0.2">
      <c r="V3155" s="176">
        <v>9812</v>
      </c>
      <c r="W3155" s="177" t="s">
        <v>2751</v>
      </c>
    </row>
    <row r="3156" spans="22:23" hidden="1" x14ac:dyDescent="0.2">
      <c r="V3156" s="176">
        <v>9813</v>
      </c>
      <c r="W3156" s="177" t="s">
        <v>2441</v>
      </c>
    </row>
    <row r="3157" spans="22:23" hidden="1" x14ac:dyDescent="0.2">
      <c r="V3157" s="176">
        <v>9814</v>
      </c>
      <c r="W3157" s="177" t="s">
        <v>922</v>
      </c>
    </row>
    <row r="3158" spans="22:23" hidden="1" x14ac:dyDescent="0.2">
      <c r="V3158" s="176">
        <v>9821</v>
      </c>
      <c r="W3158" s="177" t="s">
        <v>940</v>
      </c>
    </row>
    <row r="3159" spans="22:23" hidden="1" x14ac:dyDescent="0.2">
      <c r="V3159" s="176">
        <v>9823</v>
      </c>
      <c r="W3159" s="177" t="s">
        <v>2206</v>
      </c>
    </row>
    <row r="3160" spans="22:23" hidden="1" x14ac:dyDescent="0.2">
      <c r="V3160" s="176">
        <v>9824</v>
      </c>
      <c r="W3160" s="177" t="s">
        <v>2153</v>
      </c>
    </row>
    <row r="3161" spans="22:23" hidden="1" x14ac:dyDescent="0.2">
      <c r="V3161" s="176">
        <v>9825</v>
      </c>
      <c r="W3161" s="177" t="s">
        <v>2178</v>
      </c>
    </row>
    <row r="3162" spans="22:23" hidden="1" x14ac:dyDescent="0.2">
      <c r="V3162" s="176">
        <v>9826</v>
      </c>
      <c r="W3162" s="177" t="s">
        <v>2276</v>
      </c>
    </row>
    <row r="3163" spans="22:23" hidden="1" x14ac:dyDescent="0.2">
      <c r="V3163" s="176">
        <v>9831</v>
      </c>
      <c r="W3163" s="177" t="s">
        <v>412</v>
      </c>
    </row>
    <row r="3164" spans="22:23" hidden="1" x14ac:dyDescent="0.2">
      <c r="V3164" s="176">
        <v>9832</v>
      </c>
      <c r="W3164" s="177" t="s">
        <v>2047</v>
      </c>
    </row>
    <row r="3165" spans="22:23" hidden="1" x14ac:dyDescent="0.2">
      <c r="V3165" s="176">
        <v>9833</v>
      </c>
      <c r="W3165" s="177" t="s">
        <v>551</v>
      </c>
    </row>
    <row r="3166" spans="22:23" hidden="1" x14ac:dyDescent="0.2">
      <c r="V3166" s="176">
        <v>9834</v>
      </c>
      <c r="W3166" s="177" t="s">
        <v>552</v>
      </c>
    </row>
    <row r="3167" spans="22:23" hidden="1" x14ac:dyDescent="0.2">
      <c r="V3167" s="176">
        <v>9835</v>
      </c>
      <c r="W3167" s="177" t="s">
        <v>1931</v>
      </c>
    </row>
    <row r="3168" spans="22:23" hidden="1" x14ac:dyDescent="0.2">
      <c r="V3168" s="176">
        <v>9836</v>
      </c>
      <c r="W3168" s="177" t="s">
        <v>580</v>
      </c>
    </row>
    <row r="3169" spans="22:23" hidden="1" x14ac:dyDescent="0.2">
      <c r="V3169" s="176">
        <v>9841</v>
      </c>
      <c r="W3169" s="177" t="s">
        <v>1085</v>
      </c>
    </row>
    <row r="3170" spans="22:23" hidden="1" x14ac:dyDescent="0.2">
      <c r="V3170" s="176">
        <v>9842</v>
      </c>
      <c r="W3170" s="177" t="s">
        <v>257</v>
      </c>
    </row>
    <row r="3171" spans="22:23" hidden="1" x14ac:dyDescent="0.2">
      <c r="V3171" s="176">
        <v>9900</v>
      </c>
      <c r="W3171" s="177" t="s">
        <v>1718</v>
      </c>
    </row>
    <row r="3172" spans="22:23" hidden="1" x14ac:dyDescent="0.2">
      <c r="V3172" s="176">
        <v>9909</v>
      </c>
      <c r="W3172" s="177" t="s">
        <v>1823</v>
      </c>
    </row>
    <row r="3173" spans="22:23" hidden="1" x14ac:dyDescent="0.2">
      <c r="V3173" s="176">
        <v>9911</v>
      </c>
      <c r="W3173" s="177" t="s">
        <v>1825</v>
      </c>
    </row>
    <row r="3174" spans="22:23" hidden="1" x14ac:dyDescent="0.2">
      <c r="V3174" s="176">
        <v>9912</v>
      </c>
      <c r="W3174" s="177" t="s">
        <v>1946</v>
      </c>
    </row>
    <row r="3175" spans="22:23" hidden="1" x14ac:dyDescent="0.2">
      <c r="V3175" s="176">
        <v>9913</v>
      </c>
      <c r="W3175" s="177" t="s">
        <v>2591</v>
      </c>
    </row>
    <row r="3176" spans="22:23" hidden="1" x14ac:dyDescent="0.2">
      <c r="V3176" s="176">
        <v>9914</v>
      </c>
      <c r="W3176" s="177" t="s">
        <v>650</v>
      </c>
    </row>
    <row r="3177" spans="22:23" hidden="1" x14ac:dyDescent="0.2">
      <c r="V3177" s="176">
        <v>9915</v>
      </c>
      <c r="W3177" s="177" t="s">
        <v>1972</v>
      </c>
    </row>
    <row r="3178" spans="22:23" hidden="1" x14ac:dyDescent="0.2">
      <c r="V3178" s="176">
        <v>9917</v>
      </c>
      <c r="W3178" s="177" t="s">
        <v>927</v>
      </c>
    </row>
    <row r="3179" spans="22:23" hidden="1" x14ac:dyDescent="0.2">
      <c r="V3179" s="176">
        <v>9918</v>
      </c>
      <c r="W3179" s="177" t="s">
        <v>777</v>
      </c>
    </row>
    <row r="3180" spans="22:23" hidden="1" x14ac:dyDescent="0.2">
      <c r="V3180" s="176">
        <v>9919</v>
      </c>
      <c r="W3180" s="177" t="s">
        <v>529</v>
      </c>
    </row>
    <row r="3181" spans="22:23" hidden="1" x14ac:dyDescent="0.2">
      <c r="V3181" s="176">
        <v>9921</v>
      </c>
      <c r="W3181" s="177" t="s">
        <v>38</v>
      </c>
    </row>
    <row r="3182" spans="22:23" hidden="1" x14ac:dyDescent="0.2">
      <c r="V3182" s="176">
        <v>9922</v>
      </c>
      <c r="W3182" s="177" t="s">
        <v>2291</v>
      </c>
    </row>
    <row r="3183" spans="22:23" hidden="1" x14ac:dyDescent="0.2">
      <c r="V3183" s="176">
        <v>9923</v>
      </c>
      <c r="W3183" s="177" t="s">
        <v>1147</v>
      </c>
    </row>
    <row r="3184" spans="22:23" hidden="1" x14ac:dyDescent="0.2">
      <c r="V3184" s="176">
        <v>9931</v>
      </c>
      <c r="W3184" s="177" t="s">
        <v>1029</v>
      </c>
    </row>
    <row r="3185" spans="22:23" hidden="1" x14ac:dyDescent="0.2">
      <c r="V3185" s="176">
        <v>9932</v>
      </c>
      <c r="W3185" s="177" t="s">
        <v>101</v>
      </c>
    </row>
    <row r="3186" spans="22:23" hidden="1" x14ac:dyDescent="0.2">
      <c r="V3186" s="176">
        <v>9933</v>
      </c>
      <c r="W3186" s="177" t="s">
        <v>1691</v>
      </c>
    </row>
    <row r="3187" spans="22:23" hidden="1" x14ac:dyDescent="0.2">
      <c r="V3187" s="176">
        <v>9934</v>
      </c>
      <c r="W3187" s="177" t="s">
        <v>775</v>
      </c>
    </row>
    <row r="3188" spans="22:23" hidden="1" x14ac:dyDescent="0.2">
      <c r="V3188" s="176">
        <v>9935</v>
      </c>
      <c r="W3188" s="177" t="s">
        <v>2681</v>
      </c>
    </row>
    <row r="3189" spans="22:23" hidden="1" x14ac:dyDescent="0.2">
      <c r="V3189" s="176">
        <v>9936</v>
      </c>
      <c r="W3189" s="177" t="s">
        <v>1226</v>
      </c>
    </row>
    <row r="3190" spans="22:23" hidden="1" x14ac:dyDescent="0.2">
      <c r="V3190" s="176">
        <v>9937</v>
      </c>
      <c r="W3190" s="177" t="s">
        <v>2222</v>
      </c>
    </row>
    <row r="3191" spans="22:23" hidden="1" x14ac:dyDescent="0.2">
      <c r="V3191" s="176">
        <v>9938</v>
      </c>
      <c r="W3191" s="177" t="s">
        <v>2596</v>
      </c>
    </row>
    <row r="3192" spans="22:23" hidden="1" x14ac:dyDescent="0.2">
      <c r="V3192" s="176">
        <v>9941</v>
      </c>
      <c r="W3192" s="177" t="s">
        <v>2195</v>
      </c>
    </row>
    <row r="3193" spans="22:23" hidden="1" x14ac:dyDescent="0.2">
      <c r="V3193" s="176">
        <v>9942</v>
      </c>
      <c r="W3193" s="177" t="s">
        <v>2569</v>
      </c>
    </row>
    <row r="3194" spans="22:23" hidden="1" x14ac:dyDescent="0.2">
      <c r="V3194" s="176">
        <v>9943</v>
      </c>
      <c r="W3194" s="177" t="s">
        <v>1694</v>
      </c>
    </row>
    <row r="3195" spans="22:23" hidden="1" x14ac:dyDescent="0.2">
      <c r="V3195" s="176">
        <v>9944</v>
      </c>
      <c r="W3195" s="177" t="s">
        <v>1160</v>
      </c>
    </row>
    <row r="3196" spans="22:23" hidden="1" x14ac:dyDescent="0.2">
      <c r="V3196" s="176">
        <v>9945</v>
      </c>
      <c r="W3196" s="177" t="s">
        <v>1153</v>
      </c>
    </row>
    <row r="3197" spans="22:23" hidden="1" x14ac:dyDescent="0.2">
      <c r="V3197" s="176">
        <v>9946</v>
      </c>
      <c r="W3197" s="177" t="s">
        <v>68</v>
      </c>
    </row>
    <row r="3198" spans="22:23" hidden="1" x14ac:dyDescent="0.2">
      <c r="V3198" s="176">
        <v>9951</v>
      </c>
      <c r="W3198" s="177" t="s">
        <v>2373</v>
      </c>
    </row>
    <row r="3199" spans="22:23" hidden="1" x14ac:dyDescent="0.2">
      <c r="V3199" s="176">
        <v>9952</v>
      </c>
      <c r="W3199" s="177" t="s">
        <v>843</v>
      </c>
    </row>
    <row r="3200" spans="22:23" hidden="1" x14ac:dyDescent="0.2">
      <c r="V3200" s="176">
        <v>9953</v>
      </c>
      <c r="W3200" s="177" t="s">
        <v>56</v>
      </c>
    </row>
    <row r="3201" spans="22:23" hidden="1" x14ac:dyDescent="0.2">
      <c r="V3201" s="176">
        <v>9954</v>
      </c>
      <c r="W3201" s="177" t="s">
        <v>2407</v>
      </c>
    </row>
    <row r="3202" spans="22:23" hidden="1" x14ac:dyDescent="0.2">
      <c r="V3202" s="176">
        <v>9955</v>
      </c>
      <c r="W3202" s="177" t="s">
        <v>1692</v>
      </c>
    </row>
    <row r="3203" spans="22:23" hidden="1" x14ac:dyDescent="0.2">
      <c r="V3203" s="176">
        <v>9961</v>
      </c>
      <c r="W3203" s="177" t="s">
        <v>2343</v>
      </c>
    </row>
    <row r="3204" spans="22:23" hidden="1" x14ac:dyDescent="0.2">
      <c r="V3204" s="176">
        <v>9962</v>
      </c>
      <c r="W3204" s="177" t="s">
        <v>1822</v>
      </c>
    </row>
    <row r="3205" spans="22:23" hidden="1" x14ac:dyDescent="0.2">
      <c r="V3205" s="176">
        <v>9970</v>
      </c>
      <c r="W3205" s="177" t="s">
        <v>2632</v>
      </c>
    </row>
    <row r="3206" spans="22:23" hidden="1" x14ac:dyDescent="0.2">
      <c r="V3206" s="176">
        <v>9981</v>
      </c>
      <c r="W3206" s="177" t="s">
        <v>1693</v>
      </c>
    </row>
    <row r="3207" spans="22:23" hidden="1" x14ac:dyDescent="0.2">
      <c r="V3207" s="176">
        <v>9982</v>
      </c>
      <c r="W3207" s="177" t="s">
        <v>2166</v>
      </c>
    </row>
    <row r="3208" spans="22:23" hidden="1" x14ac:dyDescent="0.2">
      <c r="V3208" s="176">
        <v>9983</v>
      </c>
      <c r="W3208" s="177" t="s">
        <v>2568</v>
      </c>
    </row>
    <row r="3209" spans="22:23" hidden="1" x14ac:dyDescent="0.2">
      <c r="V3209" s="176">
        <v>9985</v>
      </c>
      <c r="W3209" s="177" t="s">
        <v>787</v>
      </c>
    </row>
    <row r="3210" spans="22:23" hidden="1" x14ac:dyDescent="0.2"/>
    <row r="3211" spans="22:23" hidden="1" x14ac:dyDescent="0.2"/>
    <row r="3212" spans="22:23" hidden="1" x14ac:dyDescent="0.2"/>
    <row r="3213" spans="22:23" hidden="1" x14ac:dyDescent="0.2"/>
    <row r="3214" spans="22:23" hidden="1" x14ac:dyDescent="0.2"/>
    <row r="3215" spans="22:23" hidden="1" x14ac:dyDescent="0.2"/>
    <row r="3216" spans="22:23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spans="23:23" hidden="1" x14ac:dyDescent="0.2"/>
    <row r="3458" spans="23:23" hidden="1" x14ac:dyDescent="0.2"/>
    <row r="3459" spans="23:23" hidden="1" x14ac:dyDescent="0.2"/>
    <row r="3460" spans="23:23" hidden="1" x14ac:dyDescent="0.2">
      <c r="W3460" s="224"/>
    </row>
    <row r="3461" spans="23:23" hidden="1" x14ac:dyDescent="0.2"/>
    <row r="3462" spans="23:23" hidden="1" x14ac:dyDescent="0.2"/>
    <row r="3463" spans="23:23" hidden="1" x14ac:dyDescent="0.2"/>
    <row r="3464" spans="23:23" hidden="1" x14ac:dyDescent="0.2"/>
  </sheetData>
  <sheetProtection password="C714" sheet="1" objects="1" scenarios="1"/>
  <autoFilter ref="S51:W3171"/>
  <customSheetViews>
    <customSheetView guid="{CC413E61-E72C-41D2-93D2-966B7B38CF93}" scale="75" fitToPage="1" printArea="1" showAutoFilter="1" hiddenRows="1" hiddenColumns="1">
      <selection activeCell="A47" sqref="A47:IV65536"/>
      <rowBreaks count="1" manualBreakCount="1">
        <brk id="47" max="16383" man="1"/>
      </rowBreaks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  <autoFilter ref="Q47:W3205"/>
    </customSheetView>
  </customSheetViews>
  <mergeCells count="4">
    <mergeCell ref="C8:F8"/>
    <mergeCell ref="B47:H47"/>
    <mergeCell ref="B9:B10"/>
    <mergeCell ref="C4:G4"/>
  </mergeCells>
  <phoneticPr fontId="0" type="noConversion"/>
  <pageMargins left="0.25" right="0.25" top="0.75" bottom="0.75" header="0.3" footer="0.3"/>
  <pageSetup paperSize="9" scale="53" fitToHeight="0" orientation="portrait" blackAndWhite="1" r:id="rId2"/>
  <headerFooter alignWithMargins="0"/>
  <rowBreaks count="1" manualBreakCount="1">
    <brk id="50" max="16383" man="1"/>
  </rowBreaks>
  <ignoredErrors>
    <ignoredError sqref="G20 G24 G29 G36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Nyilatkozat</vt:lpstr>
      <vt:lpstr>A0</vt:lpstr>
      <vt:lpstr>A0!Nyomtatási_terület</vt:lpstr>
    </vt:vector>
  </TitlesOfParts>
  <Company>UNIQA Biztosító 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Kertész Fruzsina</dc:creator>
  <cp:lastModifiedBy>HALUPKA Istvan</cp:lastModifiedBy>
  <cp:lastPrinted>2016-11-02T09:35:11Z</cp:lastPrinted>
  <dcterms:created xsi:type="dcterms:W3CDTF">2005-11-26T14:15:04Z</dcterms:created>
  <dcterms:modified xsi:type="dcterms:W3CDTF">2016-11-02T10:22:01Z</dcterms:modified>
</cp:coreProperties>
</file>